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20" yWindow="60" windowWidth="15165" windowHeight="8565" activeTab="2"/>
  </bookViews>
  <sheets>
    <sheet name="Portada" sheetId="4" r:id="rId1"/>
    <sheet name="C01" sheetId="5" r:id="rId2"/>
    <sheet name="C02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Q21" i="3"/>
  <c r="P21"/>
  <c r="O21"/>
  <c r="N21"/>
  <c r="M21"/>
  <c r="L21"/>
  <c r="K21"/>
  <c r="J21"/>
  <c r="I21"/>
  <c r="H21"/>
  <c r="G21"/>
  <c r="A54"/>
  <c r="B40"/>
  <c r="B41"/>
  <c r="B42"/>
  <c r="B43"/>
  <c r="B44"/>
  <c r="B45"/>
  <c r="B31"/>
  <c r="B35"/>
  <c r="B36"/>
  <c r="B37"/>
  <c r="B48"/>
  <c r="B49"/>
  <c r="B50"/>
  <c r="B51"/>
  <c r="B52"/>
  <c r="C52"/>
  <c r="D52"/>
  <c r="E52"/>
  <c r="F52"/>
  <c r="G52"/>
  <c r="H52"/>
  <c r="I52"/>
  <c r="J52"/>
  <c r="K52"/>
  <c r="L52"/>
  <c r="M52"/>
  <c r="N52"/>
  <c r="O52"/>
  <c r="P52"/>
  <c r="Q52"/>
  <c r="C45"/>
  <c r="D45"/>
  <c r="E45"/>
  <c r="F45"/>
  <c r="G45"/>
  <c r="H45"/>
  <c r="I45"/>
  <c r="J45"/>
  <c r="K45"/>
  <c r="L45"/>
  <c r="M45"/>
  <c r="N45"/>
  <c r="O45"/>
  <c r="P45"/>
  <c r="Q45"/>
  <c r="C37"/>
  <c r="D37"/>
  <c r="E37"/>
  <c r="F37"/>
  <c r="G37"/>
  <c r="H37"/>
  <c r="I37"/>
  <c r="J37"/>
  <c r="K37"/>
  <c r="L37"/>
  <c r="M37"/>
  <c r="N37"/>
  <c r="O37"/>
  <c r="P37"/>
  <c r="Q37"/>
  <c r="B24"/>
  <c r="B25"/>
  <c r="B26"/>
  <c r="B27"/>
  <c r="B28"/>
  <c r="B16"/>
  <c r="B17"/>
  <c r="B18"/>
  <c r="B19"/>
  <c r="B20"/>
  <c r="B21"/>
  <c r="B9"/>
  <c r="B13"/>
  <c r="C51"/>
  <c r="D51"/>
  <c r="E51"/>
  <c r="F51"/>
  <c r="G51"/>
  <c r="H51"/>
  <c r="I51"/>
  <c r="J51"/>
  <c r="K51"/>
  <c r="L51"/>
  <c r="M51"/>
  <c r="N51"/>
  <c r="O51"/>
  <c r="P51"/>
  <c r="Q51"/>
  <c r="C44"/>
  <c r="D44"/>
  <c r="E44"/>
  <c r="F44"/>
  <c r="G44"/>
  <c r="H44"/>
  <c r="I44"/>
  <c r="J44"/>
  <c r="K44"/>
  <c r="L44"/>
  <c r="M44"/>
  <c r="N44"/>
  <c r="O44"/>
  <c r="P44"/>
  <c r="Q44"/>
  <c r="C28"/>
  <c r="D28"/>
  <c r="E28"/>
  <c r="F28"/>
  <c r="G28"/>
  <c r="H28"/>
  <c r="I28"/>
  <c r="J28"/>
  <c r="K28"/>
  <c r="L28"/>
  <c r="M28"/>
  <c r="N28"/>
  <c r="O28"/>
  <c r="P28"/>
  <c r="Q28"/>
  <c r="C21"/>
  <c r="D21"/>
  <c r="E21"/>
  <c r="F21"/>
  <c r="C13"/>
  <c r="D13"/>
  <c r="E13"/>
  <c r="F13"/>
  <c r="G13"/>
  <c r="H13"/>
  <c r="I13"/>
  <c r="J13"/>
  <c r="K13"/>
  <c r="L13"/>
  <c r="M13"/>
  <c r="N13"/>
  <c r="O13"/>
  <c r="P13"/>
  <c r="Q13"/>
  <c r="B6"/>
  <c r="C6"/>
  <c r="D6"/>
  <c r="E6"/>
  <c r="F6"/>
  <c r="G6"/>
  <c r="H6"/>
  <c r="I6"/>
  <c r="J6"/>
  <c r="K6"/>
  <c r="L6"/>
  <c r="M6"/>
  <c r="N6"/>
  <c r="O6"/>
  <c r="P6"/>
  <c r="Q6"/>
  <c r="B51" i="5"/>
  <c r="C51"/>
  <c r="D51"/>
  <c r="E51"/>
  <c r="F51"/>
  <c r="G51"/>
  <c r="H51"/>
  <c r="I51"/>
  <c r="J51"/>
  <c r="K51"/>
  <c r="L51"/>
  <c r="M51"/>
  <c r="N51"/>
  <c r="O51"/>
  <c r="P51"/>
  <c r="B52"/>
  <c r="C52"/>
  <c r="D52"/>
  <c r="E52"/>
  <c r="F52"/>
  <c r="G52"/>
  <c r="H52"/>
  <c r="I52"/>
  <c r="J52"/>
  <c r="K52"/>
  <c r="L52"/>
  <c r="M52"/>
  <c r="N52"/>
  <c r="O52"/>
  <c r="P52"/>
  <c r="B53"/>
  <c r="C53"/>
  <c r="D53"/>
  <c r="E53"/>
  <c r="F53"/>
  <c r="G53"/>
  <c r="H53"/>
  <c r="I53"/>
  <c r="J53"/>
  <c r="K53"/>
  <c r="L53"/>
  <c r="M53"/>
  <c r="N53"/>
  <c r="O53"/>
  <c r="P53"/>
  <c r="B54"/>
  <c r="C54"/>
  <c r="D54"/>
  <c r="E54"/>
  <c r="F54"/>
  <c r="G54"/>
  <c r="H54"/>
  <c r="I54"/>
  <c r="J54"/>
  <c r="K54"/>
  <c r="L54"/>
  <c r="M54"/>
  <c r="N54"/>
  <c r="O54"/>
  <c r="P54"/>
  <c r="B47"/>
  <c r="C47"/>
  <c r="D47"/>
  <c r="E47"/>
  <c r="F47"/>
  <c r="G47"/>
  <c r="H47"/>
  <c r="I47"/>
  <c r="J47"/>
  <c r="K47"/>
  <c r="L47"/>
  <c r="M47"/>
  <c r="N47"/>
  <c r="O47"/>
  <c r="P47"/>
  <c r="B50"/>
  <c r="C50"/>
  <c r="D50"/>
  <c r="E50"/>
  <c r="F50"/>
  <c r="G50"/>
  <c r="H50"/>
  <c r="I50"/>
  <c r="J50"/>
  <c r="K50"/>
  <c r="L50"/>
  <c r="M50"/>
  <c r="N50"/>
  <c r="O50"/>
  <c r="P50"/>
  <c r="B43"/>
  <c r="C43"/>
  <c r="D43"/>
  <c r="E43"/>
  <c r="F43"/>
  <c r="G43"/>
  <c r="H43"/>
  <c r="I43"/>
  <c r="J43"/>
  <c r="K43"/>
  <c r="L43"/>
  <c r="M43"/>
  <c r="N43"/>
  <c r="O43"/>
  <c r="P43"/>
  <c r="B44"/>
  <c r="C44"/>
  <c r="D44"/>
  <c r="E44"/>
  <c r="F44"/>
  <c r="G44"/>
  <c r="H44"/>
  <c r="I44"/>
  <c r="J44"/>
  <c r="K44"/>
  <c r="L44"/>
  <c r="M44"/>
  <c r="N44"/>
  <c r="O44"/>
  <c r="P44"/>
  <c r="B45"/>
  <c r="C45"/>
  <c r="D45"/>
  <c r="E45"/>
  <c r="F45"/>
  <c r="G45"/>
  <c r="H45"/>
  <c r="I45"/>
  <c r="J45"/>
  <c r="K45"/>
  <c r="L45"/>
  <c r="M45"/>
  <c r="N45"/>
  <c r="O45"/>
  <c r="P45"/>
  <c r="B46"/>
  <c r="C46"/>
  <c r="D46"/>
  <c r="E46"/>
  <c r="F46"/>
  <c r="G46"/>
  <c r="H46"/>
  <c r="I46"/>
  <c r="J46"/>
  <c r="K46"/>
  <c r="L46"/>
  <c r="M46"/>
  <c r="N46"/>
  <c r="O46"/>
  <c r="P46"/>
  <c r="B42"/>
  <c r="C42"/>
  <c r="D42"/>
  <c r="E42"/>
  <c r="F42"/>
  <c r="G42"/>
  <c r="H42"/>
  <c r="I42"/>
  <c r="J42"/>
  <c r="K42"/>
  <c r="L42"/>
  <c r="M42"/>
  <c r="N42"/>
  <c r="O42"/>
  <c r="P42"/>
  <c r="B39"/>
  <c r="C39"/>
  <c r="D39"/>
  <c r="E39"/>
  <c r="F39"/>
  <c r="G39"/>
  <c r="H39"/>
  <c r="I39"/>
  <c r="J39"/>
  <c r="K39"/>
  <c r="L39"/>
  <c r="M39"/>
  <c r="N39"/>
  <c r="O39"/>
  <c r="P39"/>
  <c r="G48" i="3"/>
  <c r="H48"/>
  <c r="I48"/>
  <c r="J48"/>
  <c r="K48"/>
  <c r="L48"/>
  <c r="M48"/>
  <c r="N48"/>
  <c r="O48"/>
  <c r="P48"/>
  <c r="Q48"/>
  <c r="G49"/>
  <c r="H49"/>
  <c r="I49"/>
  <c r="J49"/>
  <c r="K49"/>
  <c r="L49"/>
  <c r="M49"/>
  <c r="N49"/>
  <c r="O49"/>
  <c r="P49"/>
  <c r="Q49"/>
  <c r="G50"/>
  <c r="H50"/>
  <c r="I50"/>
  <c r="J50"/>
  <c r="K50"/>
  <c r="L50"/>
  <c r="M50"/>
  <c r="N50"/>
  <c r="O50"/>
  <c r="P50"/>
  <c r="Q50"/>
  <c r="G40"/>
  <c r="H40"/>
  <c r="I40"/>
  <c r="J40"/>
  <c r="K40"/>
  <c r="L40"/>
  <c r="M40"/>
  <c r="N40"/>
  <c r="O40"/>
  <c r="P40"/>
  <c r="Q40"/>
  <c r="G41"/>
  <c r="H41"/>
  <c r="I41"/>
  <c r="J41"/>
  <c r="K41"/>
  <c r="L41"/>
  <c r="M41"/>
  <c r="N41"/>
  <c r="O41"/>
  <c r="P41"/>
  <c r="Q41"/>
  <c r="G42"/>
  <c r="H42"/>
  <c r="I42"/>
  <c r="J42"/>
  <c r="K42"/>
  <c r="L42"/>
  <c r="M42"/>
  <c r="N42"/>
  <c r="O42"/>
  <c r="P42"/>
  <c r="Q42"/>
  <c r="G43"/>
  <c r="H43"/>
  <c r="I43"/>
  <c r="J43"/>
  <c r="K43"/>
  <c r="L43"/>
  <c r="M43"/>
  <c r="N43"/>
  <c r="O43"/>
  <c r="P43"/>
  <c r="Q43"/>
  <c r="G31"/>
  <c r="H31"/>
  <c r="I31"/>
  <c r="J31"/>
  <c r="K31"/>
  <c r="L31"/>
  <c r="M31"/>
  <c r="N31"/>
  <c r="O31"/>
  <c r="P31"/>
  <c r="Q31"/>
  <c r="G32"/>
  <c r="H32"/>
  <c r="I32"/>
  <c r="J32"/>
  <c r="K32"/>
  <c r="L32"/>
  <c r="M32"/>
  <c r="N32"/>
  <c r="O32"/>
  <c r="P32"/>
  <c r="Q32"/>
  <c r="G33"/>
  <c r="H33"/>
  <c r="I33"/>
  <c r="J33"/>
  <c r="K33"/>
  <c r="L33"/>
  <c r="M33"/>
  <c r="N33"/>
  <c r="O33"/>
  <c r="P33"/>
  <c r="Q33"/>
  <c r="G34"/>
  <c r="H34"/>
  <c r="I34"/>
  <c r="J34"/>
  <c r="K34"/>
  <c r="L34"/>
  <c r="M34"/>
  <c r="N34"/>
  <c r="O34"/>
  <c r="P34"/>
  <c r="Q34"/>
  <c r="G35"/>
  <c r="H35"/>
  <c r="I35"/>
  <c r="J35"/>
  <c r="K35"/>
  <c r="L35"/>
  <c r="M35"/>
  <c r="N35"/>
  <c r="O35"/>
  <c r="P35"/>
  <c r="Q35"/>
  <c r="G36"/>
  <c r="H36"/>
  <c r="I36"/>
  <c r="J36"/>
  <c r="K36"/>
  <c r="L36"/>
  <c r="M36"/>
  <c r="N36"/>
  <c r="O36"/>
  <c r="P36"/>
  <c r="Q36"/>
  <c r="G24"/>
  <c r="H24"/>
  <c r="I24"/>
  <c r="J24"/>
  <c r="K24"/>
  <c r="L24"/>
  <c r="M24"/>
  <c r="N24"/>
  <c r="O24"/>
  <c r="P24"/>
  <c r="Q24"/>
  <c r="G25"/>
  <c r="H25"/>
  <c r="I25"/>
  <c r="J25"/>
  <c r="K25"/>
  <c r="L25"/>
  <c r="M25"/>
  <c r="N25"/>
  <c r="O25"/>
  <c r="P25"/>
  <c r="Q25"/>
  <c r="G26"/>
  <c r="H26"/>
  <c r="I26"/>
  <c r="J26"/>
  <c r="K26"/>
  <c r="L26"/>
  <c r="M26"/>
  <c r="N26"/>
  <c r="O26"/>
  <c r="P26"/>
  <c r="Q26"/>
  <c r="G27"/>
  <c r="H27"/>
  <c r="I27"/>
  <c r="J27"/>
  <c r="K27"/>
  <c r="L27"/>
  <c r="M27"/>
  <c r="N27"/>
  <c r="O27"/>
  <c r="P27"/>
  <c r="Q27"/>
  <c r="G16"/>
  <c r="H16"/>
  <c r="I16"/>
  <c r="J16"/>
  <c r="K16"/>
  <c r="L16"/>
  <c r="M16"/>
  <c r="N16"/>
  <c r="O16"/>
  <c r="P16"/>
  <c r="Q16"/>
  <c r="G17"/>
  <c r="H17"/>
  <c r="I17"/>
  <c r="J17"/>
  <c r="K17"/>
  <c r="L17"/>
  <c r="M17"/>
  <c r="N17"/>
  <c r="O17"/>
  <c r="P17"/>
  <c r="Q17"/>
  <c r="G18"/>
  <c r="H18"/>
  <c r="I18"/>
  <c r="J18"/>
  <c r="K18"/>
  <c r="L18"/>
  <c r="M18"/>
  <c r="N18"/>
  <c r="O18"/>
  <c r="P18"/>
  <c r="Q18"/>
  <c r="G19"/>
  <c r="H19"/>
  <c r="I19"/>
  <c r="J19"/>
  <c r="K19"/>
  <c r="L19"/>
  <c r="M19"/>
  <c r="N19"/>
  <c r="O19"/>
  <c r="P19"/>
  <c r="Q19"/>
  <c r="G20"/>
  <c r="H20"/>
  <c r="I20"/>
  <c r="J20"/>
  <c r="K20"/>
  <c r="L20"/>
  <c r="M20"/>
  <c r="N20"/>
  <c r="O20"/>
  <c r="P20"/>
  <c r="Q20"/>
  <c r="Q12"/>
  <c r="P12"/>
  <c r="O12"/>
  <c r="N12"/>
  <c r="M12"/>
  <c r="L12"/>
  <c r="K12"/>
  <c r="J12"/>
  <c r="I12"/>
  <c r="H12"/>
  <c r="G12"/>
  <c r="Q11"/>
  <c r="P11"/>
  <c r="O11"/>
  <c r="N11"/>
  <c r="M11"/>
  <c r="L11"/>
  <c r="K11"/>
  <c r="J11"/>
  <c r="I11"/>
  <c r="H11"/>
  <c r="G11"/>
  <c r="Q10"/>
  <c r="P10"/>
  <c r="O10"/>
  <c r="N10"/>
  <c r="M10"/>
  <c r="L10"/>
  <c r="K10"/>
  <c r="J10"/>
  <c r="I10"/>
  <c r="H10"/>
  <c r="G10"/>
  <c r="Q9"/>
  <c r="P9"/>
  <c r="O9"/>
  <c r="N9"/>
  <c r="M9"/>
  <c r="L9"/>
  <c r="K9"/>
  <c r="J9"/>
  <c r="I9"/>
  <c r="H9"/>
  <c r="G9"/>
  <c r="C48"/>
  <c r="D48"/>
  <c r="E48"/>
  <c r="F48"/>
  <c r="C49"/>
  <c r="D49"/>
  <c r="E49"/>
  <c r="F49"/>
  <c r="C50"/>
  <c r="D50"/>
  <c r="E50"/>
  <c r="F50"/>
  <c r="C40"/>
  <c r="D40"/>
  <c r="E40"/>
  <c r="F40"/>
  <c r="C41"/>
  <c r="D41"/>
  <c r="E41"/>
  <c r="F41"/>
  <c r="C42"/>
  <c r="D42"/>
  <c r="E42"/>
  <c r="F42"/>
  <c r="C43"/>
  <c r="D43"/>
  <c r="E43"/>
  <c r="F43"/>
  <c r="C31"/>
  <c r="D31"/>
  <c r="E31"/>
  <c r="F31"/>
  <c r="B32"/>
  <c r="C32"/>
  <c r="D32"/>
  <c r="E32"/>
  <c r="F32"/>
  <c r="B33"/>
  <c r="C33"/>
  <c r="D33"/>
  <c r="E33"/>
  <c r="F33"/>
  <c r="B34"/>
  <c r="C34"/>
  <c r="D34"/>
  <c r="E34"/>
  <c r="F34"/>
  <c r="C35"/>
  <c r="D35"/>
  <c r="E35"/>
  <c r="F35"/>
  <c r="C36"/>
  <c r="D36"/>
  <c r="E36"/>
  <c r="F36"/>
  <c r="C24"/>
  <c r="D24"/>
  <c r="E24"/>
  <c r="F24"/>
  <c r="C25"/>
  <c r="D25"/>
  <c r="E25"/>
  <c r="F25"/>
  <c r="C26"/>
  <c r="D26"/>
  <c r="E26"/>
  <c r="F26"/>
  <c r="C27"/>
  <c r="D27"/>
  <c r="E27"/>
  <c r="F27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9"/>
  <c r="D9"/>
  <c r="E9"/>
  <c r="F9"/>
  <c r="B10"/>
  <c r="C10"/>
  <c r="D10"/>
  <c r="E10"/>
  <c r="F10"/>
  <c r="B11"/>
  <c r="C11"/>
  <c r="D11"/>
  <c r="E11"/>
  <c r="F11"/>
  <c r="B12"/>
  <c r="C12"/>
  <c r="D12"/>
  <c r="E12"/>
  <c r="F12"/>
  <c r="B33" i="5"/>
  <c r="C33"/>
  <c r="D33"/>
  <c r="E33"/>
  <c r="F33"/>
  <c r="G33"/>
  <c r="H33"/>
  <c r="I33"/>
  <c r="J33"/>
  <c r="K33"/>
  <c r="L33"/>
  <c r="M33"/>
  <c r="N33"/>
  <c r="O33"/>
  <c r="P33"/>
  <c r="B34"/>
  <c r="C34"/>
  <c r="D34"/>
  <c r="E34"/>
  <c r="F34"/>
  <c r="G34"/>
  <c r="H34"/>
  <c r="I34"/>
  <c r="J34"/>
  <c r="K34"/>
  <c r="L34"/>
  <c r="M34"/>
  <c r="N34"/>
  <c r="O34"/>
  <c r="P34"/>
  <c r="B35"/>
  <c r="C35"/>
  <c r="D35"/>
  <c r="E35"/>
  <c r="F35"/>
  <c r="G35"/>
  <c r="H35"/>
  <c r="I35"/>
  <c r="J35"/>
  <c r="K35"/>
  <c r="L35"/>
  <c r="M35"/>
  <c r="N35"/>
  <c r="O35"/>
  <c r="P35"/>
  <c r="B36"/>
  <c r="C36"/>
  <c r="D36"/>
  <c r="E36"/>
  <c r="F36"/>
  <c r="G36"/>
  <c r="H36"/>
  <c r="I36"/>
  <c r="J36"/>
  <c r="K36"/>
  <c r="L36"/>
  <c r="M36"/>
  <c r="N36"/>
  <c r="O36"/>
  <c r="P36"/>
  <c r="B37"/>
  <c r="C37"/>
  <c r="D37"/>
  <c r="E37"/>
  <c r="F37"/>
  <c r="G37"/>
  <c r="H37"/>
  <c r="I37"/>
  <c r="J37"/>
  <c r="K37"/>
  <c r="L37"/>
  <c r="M37"/>
  <c r="N37"/>
  <c r="O37"/>
  <c r="P37"/>
  <c r="B38"/>
  <c r="C38"/>
  <c r="D38"/>
  <c r="E38"/>
  <c r="F38"/>
  <c r="G38"/>
  <c r="H38"/>
  <c r="I38"/>
  <c r="J38"/>
  <c r="K38"/>
  <c r="L38"/>
  <c r="M38"/>
  <c r="N38"/>
  <c r="O38"/>
  <c r="P38"/>
  <c r="B26"/>
  <c r="C26"/>
  <c r="D26"/>
  <c r="E26"/>
  <c r="F26"/>
  <c r="G26"/>
  <c r="H26"/>
  <c r="I26"/>
  <c r="J26"/>
  <c r="K26"/>
  <c r="L26"/>
  <c r="M26"/>
  <c r="N26"/>
  <c r="O26"/>
  <c r="P26"/>
  <c r="B27"/>
  <c r="C27"/>
  <c r="D27"/>
  <c r="E27"/>
  <c r="F27"/>
  <c r="G27"/>
  <c r="H27"/>
  <c r="I27"/>
  <c r="J27"/>
  <c r="K27"/>
  <c r="L27"/>
  <c r="M27"/>
  <c r="N27"/>
  <c r="O27"/>
  <c r="P27"/>
  <c r="B28"/>
  <c r="C28"/>
  <c r="D28"/>
  <c r="E28"/>
  <c r="F28"/>
  <c r="G28"/>
  <c r="H28"/>
  <c r="I28"/>
  <c r="J28"/>
  <c r="K28"/>
  <c r="L28"/>
  <c r="M28"/>
  <c r="N28"/>
  <c r="O28"/>
  <c r="P28"/>
  <c r="B29"/>
  <c r="C29"/>
  <c r="D29"/>
  <c r="E29"/>
  <c r="F29"/>
  <c r="G29"/>
  <c r="H29"/>
  <c r="I29"/>
  <c r="J29"/>
  <c r="K29"/>
  <c r="L29"/>
  <c r="M29"/>
  <c r="N29"/>
  <c r="O29"/>
  <c r="P29"/>
  <c r="B30"/>
  <c r="C30"/>
  <c r="D30"/>
  <c r="E30"/>
  <c r="F30"/>
  <c r="G30"/>
  <c r="H30"/>
  <c r="I30"/>
  <c r="J30"/>
  <c r="K30"/>
  <c r="L30"/>
  <c r="M30"/>
  <c r="N30"/>
  <c r="O30"/>
  <c r="P30"/>
  <c r="B18"/>
  <c r="C18"/>
  <c r="D18"/>
  <c r="E18"/>
  <c r="F18"/>
  <c r="G18"/>
  <c r="H18"/>
  <c r="I18"/>
  <c r="J18"/>
  <c r="K18"/>
  <c r="L18"/>
  <c r="M18"/>
  <c r="N18"/>
  <c r="O18"/>
  <c r="P18"/>
  <c r="B19"/>
  <c r="C19"/>
  <c r="D19"/>
  <c r="E19"/>
  <c r="F19"/>
  <c r="G19"/>
  <c r="H19"/>
  <c r="I19"/>
  <c r="J19"/>
  <c r="K19"/>
  <c r="L19"/>
  <c r="M19"/>
  <c r="N19"/>
  <c r="O19"/>
  <c r="P19"/>
  <c r="B20"/>
  <c r="C20"/>
  <c r="D20"/>
  <c r="E20"/>
  <c r="F20"/>
  <c r="G20"/>
  <c r="H20"/>
  <c r="I20"/>
  <c r="J20"/>
  <c r="K20"/>
  <c r="L20"/>
  <c r="M20"/>
  <c r="N20"/>
  <c r="O20"/>
  <c r="P20"/>
  <c r="B21"/>
  <c r="C21"/>
  <c r="D21"/>
  <c r="E21"/>
  <c r="F21"/>
  <c r="G21"/>
  <c r="H21"/>
  <c r="I21"/>
  <c r="J21"/>
  <c r="K21"/>
  <c r="L21"/>
  <c r="M21"/>
  <c r="N21"/>
  <c r="O21"/>
  <c r="P21"/>
  <c r="B22"/>
  <c r="C22"/>
  <c r="D22"/>
  <c r="E22"/>
  <c r="F22"/>
  <c r="G22"/>
  <c r="H22"/>
  <c r="I22"/>
  <c r="J22"/>
  <c r="K22"/>
  <c r="L22"/>
  <c r="M22"/>
  <c r="N22"/>
  <c r="O22"/>
  <c r="P22"/>
  <c r="B23"/>
  <c r="C23"/>
  <c r="D23"/>
  <c r="E23"/>
  <c r="F23"/>
  <c r="G23"/>
  <c r="H23"/>
  <c r="I23"/>
  <c r="J23"/>
  <c r="K23"/>
  <c r="L23"/>
  <c r="M23"/>
  <c r="N23"/>
  <c r="O23"/>
  <c r="P23"/>
  <c r="B11"/>
  <c r="C11"/>
  <c r="D11"/>
  <c r="E11"/>
  <c r="F11"/>
  <c r="G11"/>
  <c r="H11"/>
  <c r="I11"/>
  <c r="J11"/>
  <c r="K11"/>
  <c r="L11"/>
  <c r="M11"/>
  <c r="N11"/>
  <c r="O11"/>
  <c r="P11"/>
  <c r="B12"/>
  <c r="C12"/>
  <c r="D12"/>
  <c r="E12"/>
  <c r="F12"/>
  <c r="G12"/>
  <c r="H12"/>
  <c r="I12"/>
  <c r="J12"/>
  <c r="K12"/>
  <c r="L12"/>
  <c r="M12"/>
  <c r="N12"/>
  <c r="O12"/>
  <c r="P12"/>
  <c r="B13"/>
  <c r="C13"/>
  <c r="D13"/>
  <c r="E13"/>
  <c r="F13"/>
  <c r="G13"/>
  <c r="H13"/>
  <c r="I13"/>
  <c r="J13"/>
  <c r="K13"/>
  <c r="L13"/>
  <c r="M13"/>
  <c r="N13"/>
  <c r="O13"/>
  <c r="P13"/>
  <c r="B14"/>
  <c r="C14"/>
  <c r="D14"/>
  <c r="E14"/>
  <c r="F14"/>
  <c r="G14"/>
  <c r="H14"/>
  <c r="I14"/>
  <c r="J14"/>
  <c r="K14"/>
  <c r="L14"/>
  <c r="M14"/>
  <c r="N14"/>
  <c r="O14"/>
  <c r="P14"/>
  <c r="B15"/>
  <c r="C15"/>
  <c r="D15"/>
  <c r="E15"/>
  <c r="F15"/>
  <c r="G15"/>
  <c r="H15"/>
  <c r="I15"/>
  <c r="J15"/>
  <c r="K15"/>
  <c r="L15"/>
  <c r="M15"/>
  <c r="N15"/>
  <c r="O15"/>
  <c r="P15"/>
  <c r="B8"/>
  <c r="C8"/>
  <c r="D8"/>
  <c r="E8"/>
  <c r="F8"/>
  <c r="G8"/>
  <c r="H8"/>
  <c r="I8"/>
  <c r="J8"/>
  <c r="K8"/>
  <c r="L8"/>
  <c r="M8"/>
  <c r="N8"/>
  <c r="O8"/>
  <c r="P8"/>
</calcChain>
</file>

<file path=xl/sharedStrings.xml><?xml version="1.0" encoding="utf-8"?>
<sst xmlns="http://schemas.openxmlformats.org/spreadsheetml/2006/main" count="136" uniqueCount="75">
  <si>
    <t>Edad Prom.</t>
  </si>
  <si>
    <t>Lps/mes/persona</t>
  </si>
  <si>
    <t>AEP</t>
  </si>
  <si>
    <t>Salario</t>
  </si>
  <si>
    <t>Cta. Propia</t>
  </si>
  <si>
    <t>Fuente de Ingresos   ( % )</t>
  </si>
  <si>
    <t>Categorías</t>
  </si>
  <si>
    <t>Alquileres</t>
  </si>
  <si>
    <t>Ayud. Fam</t>
  </si>
  <si>
    <t>Ayud. Part</t>
  </si>
  <si>
    <t>No.  Hogares</t>
  </si>
  <si>
    <t>quintil de ingreso, nivel educativo, categoría ocupacional, rama de actividad y rango de edad del jefe de hogar</t>
  </si>
  <si>
    <t>Cuadro No. 2. Fuente de ingreso de los hogares , edad del jefe, tamaño del hogar, años de estudio del jefe, según dominio,</t>
  </si>
  <si>
    <t>TH 1/</t>
  </si>
  <si>
    <t>Ingreso Percapita 2/</t>
  </si>
  <si>
    <t>Pensión</t>
  </si>
  <si>
    <t>quintil de ingreso, nivel educativo, categoría ocupacional, rama de actividad y rangos de edad del jefe de hogar, edad promedio del jefe</t>
  </si>
  <si>
    <t>Total</t>
  </si>
  <si>
    <t>Hombre</t>
  </si>
  <si>
    <t>Mujer</t>
  </si>
  <si>
    <t xml:space="preserve">No. de Hogares </t>
  </si>
  <si>
    <t>Dominios</t>
  </si>
  <si>
    <t>Quintil de Ingreso del Hogar</t>
  </si>
  <si>
    <t>Nivel de Educativo del Jefe</t>
  </si>
  <si>
    <t>Categoría Ocupacional del Jefe</t>
  </si>
  <si>
    <t>Rama de Actividad del Jefe</t>
  </si>
  <si>
    <t>Rango de Edad del Jefe</t>
  </si>
  <si>
    <t>1/ TH : Tamaño del Hogar</t>
  </si>
  <si>
    <t>3/ Jefe del hogar sin categoría ocupacional</t>
  </si>
  <si>
    <t>2/ Usa como denominador hogares que reportaron ingresos</t>
  </si>
  <si>
    <t>4/ Jefe del hogar sin rama de actividad</t>
  </si>
  <si>
    <t>AEP: Años de Estudio Promedio</t>
  </si>
  <si>
    <t>Urbano</t>
  </si>
  <si>
    <t>San Pedro Sula</t>
  </si>
  <si>
    <t>Resto Urbano</t>
  </si>
  <si>
    <t>Rural</t>
  </si>
  <si>
    <t>Quintil 1</t>
  </si>
  <si>
    <t>Quintil 2</t>
  </si>
  <si>
    <t>Quintil 3</t>
  </si>
  <si>
    <t>Quintil 4</t>
  </si>
  <si>
    <t>Quintil 5</t>
  </si>
  <si>
    <t>No Declaran Ingresos</t>
  </si>
  <si>
    <t>Sin Nivel</t>
  </si>
  <si>
    <t>Primaria</t>
  </si>
  <si>
    <t>Secundaria</t>
  </si>
  <si>
    <t>Superior</t>
  </si>
  <si>
    <t>Asalariado</t>
  </si>
  <si>
    <t>Empleado Publico</t>
  </si>
  <si>
    <t>Empleado Privado</t>
  </si>
  <si>
    <t>Empleada Domestica</t>
  </si>
  <si>
    <t>Cuenta Propia</t>
  </si>
  <si>
    <t>Trabajador no Remunerado</t>
  </si>
  <si>
    <t>Rama Primaria</t>
  </si>
  <si>
    <t>Rama Secundaria</t>
  </si>
  <si>
    <t>Rama Terciaria</t>
  </si>
  <si>
    <t>De Menos de 25 Años</t>
  </si>
  <si>
    <t>De 26 - 30 Años</t>
  </si>
  <si>
    <t>De 31 - 40 Años</t>
  </si>
  <si>
    <t>De 41 - 50 Años</t>
  </si>
  <si>
    <t>De 50 y mas Años</t>
  </si>
  <si>
    <t>Inactivo</t>
  </si>
  <si>
    <t>Inactivos</t>
  </si>
  <si>
    <t>Total Nacional</t>
  </si>
  <si>
    <t>Distrito Central</t>
  </si>
  <si>
    <t>No sabe, no responde</t>
  </si>
  <si>
    <t>Ns/Nr</t>
  </si>
  <si>
    <t>Busca Trabajo por primera vez</t>
  </si>
  <si>
    <t>Jubilación</t>
  </si>
  <si>
    <t>Remesas</t>
  </si>
  <si>
    <t>Educación</t>
  </si>
  <si>
    <t>Bonos</t>
  </si>
  <si>
    <t>otros</t>
  </si>
  <si>
    <t>Fuente: Instituto Nacional de Estadística (INE). XL Encuesta Permanente de Hogares de Propósitos Múltiples, Septiembre 2010.</t>
  </si>
  <si>
    <t>Dominio</t>
  </si>
  <si>
    <t>Cuadro No. 1. Ingreso promedio de los hogares por sexo del jefe del hogar, tamaño del hogar, años de estudio promedio, según dominio,</t>
  </si>
</sst>
</file>

<file path=xl/styles.xml><?xml version="1.0" encoding="utf-8"?>
<styleSheet xmlns="http://schemas.openxmlformats.org/spreadsheetml/2006/main">
  <numFmts count="5">
    <numFmt numFmtId="164" formatCode="_-* #,##0.00_-;\-* #,##0.00_-;_-* &quot;-&quot;??_-;_-@_-"/>
    <numFmt numFmtId="165" formatCode="_-* #,##0.0_-;\-* #,##0.0_-;_-* &quot;-&quot;??_-;_-@_-"/>
    <numFmt numFmtId="166" formatCode="_-* #,##0.0_-;\-* #,##0.0_-;_-* &quot;-&quot;?_-;_-@_-"/>
    <numFmt numFmtId="167" formatCode="_-* #,##0_-;\-* #,##0_-;_-* &quot;-&quot;??_-;_-@_-"/>
    <numFmt numFmtId="168" formatCode="0.0"/>
  </numFmts>
  <fonts count="8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Accounting"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</cellStyleXfs>
  <cellXfs count="75">
    <xf numFmtId="0" fontId="0" fillId="0" borderId="0" xfId="0"/>
    <xf numFmtId="165" fontId="1" fillId="0" borderId="0" xfId="5" applyNumberFormat="1" applyBorder="1"/>
    <xf numFmtId="165" fontId="1" fillId="0" borderId="0" xfId="4" applyNumberFormat="1"/>
    <xf numFmtId="0" fontId="1" fillId="0" borderId="0" xfId="9"/>
    <xf numFmtId="0" fontId="2" fillId="0" borderId="0" xfId="9" applyFont="1" applyAlignment="1">
      <alignment horizontal="center"/>
    </xf>
    <xf numFmtId="167" fontId="2" fillId="0" borderId="0" xfId="4" applyNumberFormat="1" applyFont="1" applyFill="1" applyBorder="1" applyAlignment="1">
      <alignment horizontal="left" indent="1"/>
    </xf>
    <xf numFmtId="165" fontId="2" fillId="0" borderId="0" xfId="4" applyNumberFormat="1" applyFont="1" applyFill="1" applyBorder="1" applyAlignment="1">
      <alignment horizontal="left" indent="1"/>
    </xf>
    <xf numFmtId="167" fontId="1" fillId="0" borderId="0" xfId="4" applyNumberFormat="1"/>
    <xf numFmtId="167" fontId="3" fillId="0" borderId="0" xfId="4" applyNumberFormat="1" applyFont="1" applyFill="1" applyBorder="1"/>
    <xf numFmtId="165" fontId="3" fillId="0" borderId="0" xfId="4" applyNumberFormat="1" applyFont="1" applyFill="1" applyBorder="1"/>
    <xf numFmtId="167" fontId="3" fillId="0" borderId="0" xfId="4" applyNumberFormat="1" applyFont="1"/>
    <xf numFmtId="165" fontId="3" fillId="0" borderId="0" xfId="4" applyNumberFormat="1" applyFont="1"/>
    <xf numFmtId="167" fontId="3" fillId="0" borderId="0" xfId="4" applyNumberFormat="1" applyFont="1" applyFill="1" applyBorder="1" applyAlignment="1">
      <alignment horizontal="center"/>
    </xf>
    <xf numFmtId="165" fontId="3" fillId="0" borderId="0" xfId="4" applyNumberFormat="1" applyFont="1" applyFill="1" applyBorder="1" applyAlignment="1">
      <alignment horizontal="center"/>
    </xf>
    <xf numFmtId="167" fontId="3" fillId="0" borderId="0" xfId="4" applyNumberFormat="1" applyFont="1" applyFill="1"/>
    <xf numFmtId="165" fontId="3" fillId="0" borderId="0" xfId="4" applyNumberFormat="1" applyFont="1" applyFill="1"/>
    <xf numFmtId="0" fontId="5" fillId="0" borderId="0" xfId="9" applyFont="1" applyFill="1" applyBorder="1" applyAlignment="1">
      <alignment horizontal="left" indent="1"/>
    </xf>
    <xf numFmtId="0" fontId="6" fillId="0" borderId="0" xfId="9" applyFont="1"/>
    <xf numFmtId="165" fontId="1" fillId="0" borderId="0" xfId="9" applyNumberFormat="1"/>
    <xf numFmtId="0" fontId="5" fillId="0" borderId="0" xfId="9" applyFont="1"/>
    <xf numFmtId="0" fontId="6" fillId="0" borderId="0" xfId="9" applyFont="1" applyBorder="1"/>
    <xf numFmtId="0" fontId="1" fillId="0" borderId="0" xfId="9" applyBorder="1"/>
    <xf numFmtId="168" fontId="2" fillId="0" borderId="0" xfId="4" applyNumberFormat="1" applyFont="1" applyFill="1" applyBorder="1" applyAlignment="1">
      <alignment horizontal="left" indent="1"/>
    </xf>
    <xf numFmtId="168" fontId="1" fillId="0" borderId="0" xfId="9" applyNumberFormat="1"/>
    <xf numFmtId="168" fontId="1" fillId="0" borderId="0" xfId="4" applyNumberFormat="1"/>
    <xf numFmtId="167" fontId="3" fillId="0" borderId="1" xfId="4" applyNumberFormat="1" applyFont="1" applyFill="1" applyBorder="1"/>
    <xf numFmtId="165" fontId="7" fillId="0" borderId="0" xfId="1" applyNumberFormat="1" applyFont="1" applyBorder="1"/>
    <xf numFmtId="165" fontId="2" fillId="0" borderId="0" xfId="1" applyNumberFormat="1" applyFont="1" applyBorder="1" applyAlignment="1">
      <alignment horizontal="left" indent="1"/>
    </xf>
    <xf numFmtId="167" fontId="1" fillId="0" borderId="0" xfId="1" applyNumberFormat="1" applyFont="1" applyBorder="1" applyAlignment="1">
      <alignment horizontal="left" indent="2"/>
    </xf>
    <xf numFmtId="167" fontId="1" fillId="0" borderId="0" xfId="1" applyNumberFormat="1" applyFont="1" applyBorder="1" applyAlignment="1">
      <alignment horizontal="left" indent="3"/>
    </xf>
    <xf numFmtId="0" fontId="2" fillId="0" borderId="0" xfId="6" applyFont="1" applyBorder="1" applyAlignment="1">
      <alignment horizontal="left" indent="1"/>
    </xf>
    <xf numFmtId="167" fontId="2" fillId="0" borderId="0" xfId="1" applyNumberFormat="1" applyFont="1" applyBorder="1" applyAlignment="1">
      <alignment horizontal="left" indent="1"/>
    </xf>
    <xf numFmtId="49" fontId="1" fillId="0" borderId="0" xfId="1" applyNumberFormat="1" applyFont="1" applyBorder="1" applyAlignment="1">
      <alignment horizontal="left" indent="3"/>
    </xf>
    <xf numFmtId="165" fontId="2" fillId="0" borderId="0" xfId="1" applyNumberFormat="1" applyFont="1" applyBorder="1" applyAlignment="1">
      <alignment horizontal="left" indent="2"/>
    </xf>
    <xf numFmtId="167" fontId="1" fillId="0" borderId="1" xfId="1" applyNumberFormat="1" applyFont="1" applyBorder="1" applyAlignment="1">
      <alignment horizontal="left" indent="2"/>
    </xf>
    <xf numFmtId="165" fontId="3" fillId="0" borderId="1" xfId="4" applyNumberFormat="1" applyFont="1" applyFill="1" applyBorder="1"/>
    <xf numFmtId="165" fontId="7" fillId="0" borderId="0" xfId="2" applyNumberFormat="1" applyFont="1" applyBorder="1"/>
    <xf numFmtId="165" fontId="2" fillId="0" borderId="0" xfId="2" applyNumberFormat="1" applyFont="1" applyBorder="1" applyAlignment="1">
      <alignment horizontal="left" indent="1"/>
    </xf>
    <xf numFmtId="167" fontId="1" fillId="0" borderId="0" xfId="2" applyNumberFormat="1" applyFont="1" applyBorder="1" applyAlignment="1">
      <alignment horizontal="left" indent="2"/>
    </xf>
    <xf numFmtId="167" fontId="1" fillId="0" borderId="0" xfId="2" applyNumberFormat="1" applyFont="1" applyBorder="1" applyAlignment="1">
      <alignment horizontal="left" indent="3"/>
    </xf>
    <xf numFmtId="0" fontId="2" fillId="0" borderId="0" xfId="7" applyFont="1" applyBorder="1" applyAlignment="1">
      <alignment horizontal="left" indent="1"/>
    </xf>
    <xf numFmtId="49" fontId="1" fillId="0" borderId="0" xfId="2" applyNumberFormat="1" applyFont="1" applyBorder="1" applyAlignment="1">
      <alignment horizontal="left" indent="3"/>
    </xf>
    <xf numFmtId="165" fontId="2" fillId="0" borderId="0" xfId="2" applyNumberFormat="1" applyFont="1" applyBorder="1" applyAlignment="1">
      <alignment horizontal="left" indent="2"/>
    </xf>
    <xf numFmtId="167" fontId="2" fillId="0" borderId="0" xfId="2" applyNumberFormat="1" applyFont="1" applyBorder="1" applyAlignment="1">
      <alignment horizontal="left"/>
    </xf>
    <xf numFmtId="167" fontId="1" fillId="0" borderId="1" xfId="2" applyNumberFormat="1" applyFont="1" applyBorder="1" applyAlignment="1">
      <alignment horizontal="left" indent="2"/>
    </xf>
    <xf numFmtId="0" fontId="2" fillId="0" borderId="2" xfId="3" applyNumberFormat="1" applyFont="1" applyBorder="1" applyAlignment="1">
      <alignment horizontal="center" vertical="center" wrapText="1"/>
    </xf>
    <xf numFmtId="167" fontId="2" fillId="0" borderId="0" xfId="4" applyNumberFormat="1" applyFont="1" applyFill="1"/>
    <xf numFmtId="165" fontId="2" fillId="0" borderId="0" xfId="4" applyNumberFormat="1" applyFont="1" applyFill="1"/>
    <xf numFmtId="168" fontId="1" fillId="0" borderId="0" xfId="4" applyNumberFormat="1" applyFill="1"/>
    <xf numFmtId="168" fontId="1" fillId="0" borderId="0" xfId="9" applyNumberFormat="1" applyFill="1"/>
    <xf numFmtId="0" fontId="1" fillId="0" borderId="0" xfId="9" applyFill="1"/>
    <xf numFmtId="168" fontId="2" fillId="0" borderId="0" xfId="4" applyNumberFormat="1" applyFont="1" applyFill="1"/>
    <xf numFmtId="168" fontId="1" fillId="0" borderId="0" xfId="4" applyNumberFormat="1" applyFill="1" applyBorder="1"/>
    <xf numFmtId="168" fontId="1" fillId="0" borderId="0" xfId="9" applyNumberFormat="1" applyFill="1" applyBorder="1"/>
    <xf numFmtId="168" fontId="1" fillId="0" borderId="1" xfId="4" applyNumberFormat="1" applyFill="1" applyBorder="1"/>
    <xf numFmtId="168" fontId="1" fillId="0" borderId="1" xfId="9" applyNumberFormat="1" applyFill="1" applyBorder="1"/>
    <xf numFmtId="0" fontId="0" fillId="0" borderId="0" xfId="0" applyFill="1"/>
    <xf numFmtId="0" fontId="6" fillId="0" borderId="0" xfId="9" applyFont="1" applyFill="1"/>
    <xf numFmtId="165" fontId="1" fillId="0" borderId="0" xfId="9" applyNumberFormat="1" applyFill="1"/>
    <xf numFmtId="0" fontId="5" fillId="0" borderId="0" xfId="9" applyFont="1" applyFill="1"/>
    <xf numFmtId="0" fontId="6" fillId="0" borderId="0" xfId="9" applyFont="1" applyFill="1" applyBorder="1"/>
    <xf numFmtId="0" fontId="2" fillId="0" borderId="0" xfId="9" applyFont="1" applyAlignment="1">
      <alignment horizontal="center"/>
    </xf>
    <xf numFmtId="165" fontId="2" fillId="0" borderId="0" xfId="4" applyNumberFormat="1" applyFont="1" applyBorder="1" applyAlignment="1">
      <alignment horizontal="center" vertical="center" wrapText="1"/>
    </xf>
    <xf numFmtId="165" fontId="2" fillId="0" borderId="1" xfId="4" applyNumberFormat="1" applyFont="1" applyBorder="1" applyAlignment="1">
      <alignment horizontal="center" vertical="center" wrapText="1"/>
    </xf>
    <xf numFmtId="167" fontId="2" fillId="0" borderId="0" xfId="4" applyNumberFormat="1" applyFont="1" applyBorder="1" applyAlignment="1">
      <alignment horizontal="center" vertical="center" wrapText="1"/>
    </xf>
    <xf numFmtId="167" fontId="2" fillId="0" borderId="1" xfId="4" applyNumberFormat="1" applyFont="1" applyBorder="1" applyAlignment="1">
      <alignment horizontal="center" vertical="center" wrapText="1"/>
    </xf>
    <xf numFmtId="165" fontId="2" fillId="0" borderId="3" xfId="4" applyNumberFormat="1" applyFont="1" applyBorder="1" applyAlignment="1">
      <alignment horizontal="center" vertical="center"/>
    </xf>
    <xf numFmtId="165" fontId="2" fillId="0" borderId="0" xfId="4" applyNumberFormat="1" applyFont="1" applyBorder="1" applyAlignment="1">
      <alignment horizontal="center" vertical="center"/>
    </xf>
    <xf numFmtId="165" fontId="2" fillId="0" borderId="1" xfId="4" applyNumberFormat="1" applyFont="1" applyBorder="1" applyAlignment="1">
      <alignment horizontal="center" vertical="center"/>
    </xf>
    <xf numFmtId="166" fontId="4" fillId="0" borderId="3" xfId="9" applyNumberFormat="1" applyFont="1" applyBorder="1" applyAlignment="1">
      <alignment horizontal="center"/>
    </xf>
    <xf numFmtId="165" fontId="2" fillId="0" borderId="2" xfId="3" applyNumberFormat="1" applyFont="1" applyBorder="1" applyAlignment="1">
      <alignment horizontal="center" vertical="center"/>
    </xf>
    <xf numFmtId="166" fontId="2" fillId="0" borderId="2" xfId="3" applyNumberFormat="1" applyFont="1" applyBorder="1" applyAlignment="1">
      <alignment horizontal="center" vertical="center" wrapText="1"/>
    </xf>
    <xf numFmtId="165" fontId="2" fillId="0" borderId="2" xfId="3" applyNumberFormat="1" applyFont="1" applyBorder="1" applyAlignment="1">
      <alignment horizontal="center" vertical="center" wrapText="1"/>
    </xf>
    <xf numFmtId="0" fontId="2" fillId="0" borderId="0" xfId="8" applyFont="1" applyAlignment="1">
      <alignment horizontal="center"/>
    </xf>
    <xf numFmtId="166" fontId="2" fillId="0" borderId="2" xfId="3" applyNumberFormat="1" applyFont="1" applyBorder="1" applyAlignment="1">
      <alignment horizontal="center"/>
    </xf>
  </cellXfs>
  <cellStyles count="10">
    <cellStyle name="Millares 3" xfId="1"/>
    <cellStyle name="Millares 4" xfId="2"/>
    <cellStyle name="Millares 5" xfId="3"/>
    <cellStyle name="Millares_Cuadros de Ingreso" xfId="4"/>
    <cellStyle name="Millares_Hoja1" xfId="5"/>
    <cellStyle name="Normal" xfId="0" builtinId="0"/>
    <cellStyle name="Normal 3" xfId="6"/>
    <cellStyle name="Normal 4" xfId="7"/>
    <cellStyle name="Normal 5" xfId="8"/>
    <cellStyle name="Normal_Cuadros de Ingreso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228600</xdr:colOff>
      <xdr:row>14</xdr:row>
      <xdr:rowOff>57150</xdr:rowOff>
    </xdr:to>
    <xdr:pic>
      <xdr:nvPicPr>
        <xdr:cNvPr id="3" name="2 Imagen" descr="Ingresos-de-los-hogares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15000" cy="20193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nculos/6.%20Ingres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"/>
    </sheetNames>
    <sheetDataSet>
      <sheetData sheetId="0">
        <row r="7">
          <cell r="C7">
            <v>1753675.4755196997</v>
          </cell>
          <cell r="D7">
            <v>48.109621351142174</v>
          </cell>
          <cell r="E7">
            <v>4.6152229301419414</v>
          </cell>
          <cell r="F7">
            <v>6.4675600160757902</v>
          </cell>
          <cell r="G7">
            <v>2394.7498961440788</v>
          </cell>
          <cell r="H7">
            <v>1214994.098383012</v>
          </cell>
          <cell r="I7">
            <v>46.867111126340362</v>
          </cell>
          <cell r="J7">
            <v>4.7934739773852799</v>
          </cell>
          <cell r="K7">
            <v>6.4262197291893397</v>
          </cell>
          <cell r="L7">
            <v>2385.4067895074754</v>
          </cell>
          <cell r="M7">
            <v>538681.37713649776</v>
          </cell>
          <cell r="N7">
            <v>50.912099131865453</v>
          </cell>
          <cell r="O7">
            <v>4.2131782714190464</v>
          </cell>
          <cell r="P7">
            <v>6.5650910721364921</v>
          </cell>
          <cell r="Q7">
            <v>2415.8359623842534</v>
          </cell>
        </row>
        <row r="8">
          <cell r="C8">
            <v>850957.62122408301</v>
          </cell>
          <cell r="D8">
            <v>47.217968322705168</v>
          </cell>
          <cell r="E8">
            <v>4.325257698979236</v>
          </cell>
          <cell r="F8">
            <v>7.9120783745690861</v>
          </cell>
          <cell r="G8">
            <v>3356.0138923591012</v>
          </cell>
          <cell r="H8">
            <v>547303.70169510494</v>
          </cell>
          <cell r="I8">
            <v>45.57655559836455</v>
          </cell>
          <cell r="J8">
            <v>4.415032160692312</v>
          </cell>
          <cell r="K8">
            <v>8.0556991680950016</v>
          </cell>
          <cell r="L8">
            <v>3451.0683459965057</v>
          </cell>
          <cell r="M8">
            <v>303653.91952901217</v>
          </cell>
          <cell r="N8">
            <v>50.176439141834841</v>
          </cell>
          <cell r="O8">
            <v>4.1634488368065732</v>
          </cell>
          <cell r="P8">
            <v>7.6355213001939974</v>
          </cell>
          <cell r="Q8">
            <v>3184.7462781290001</v>
          </cell>
        </row>
        <row r="9">
          <cell r="C9">
            <v>238923.25604618157</v>
          </cell>
          <cell r="D9">
            <v>46.078055964653906</v>
          </cell>
          <cell r="E9">
            <v>4.2322042218949472</v>
          </cell>
          <cell r="F9">
            <v>9.1058257616247875</v>
          </cell>
          <cell r="G9">
            <v>4329.0517720360294</v>
          </cell>
          <cell r="H9">
            <v>146896.1639038967</v>
          </cell>
          <cell r="I9">
            <v>44.416160970935806</v>
          </cell>
          <cell r="J9">
            <v>4.3161929096135419</v>
          </cell>
          <cell r="K9">
            <v>9.1919520547945073</v>
          </cell>
          <cell r="L9">
            <v>4333.1794110157816</v>
          </cell>
          <cell r="M9">
            <v>92027.092142284688</v>
          </cell>
          <cell r="N9">
            <v>48.730818251338263</v>
          </cell>
          <cell r="O9">
            <v>4.0981391791995945</v>
          </cell>
          <cell r="P9">
            <v>8.9627311522048316</v>
          </cell>
          <cell r="Q9">
            <v>4322.5099738381696</v>
          </cell>
        </row>
        <row r="10">
          <cell r="C10">
            <v>140713.19356263857</v>
          </cell>
          <cell r="D10">
            <v>45.562205930626924</v>
          </cell>
          <cell r="E10">
            <v>4.2620636831163123</v>
          </cell>
          <cell r="F10">
            <v>8.4213216068457371</v>
          </cell>
          <cell r="G10">
            <v>3830.5944018329005</v>
          </cell>
          <cell r="H10">
            <v>96646.976254807203</v>
          </cell>
          <cell r="I10">
            <v>43.603632308427628</v>
          </cell>
          <cell r="J10">
            <v>4.3751792257447795</v>
          </cell>
          <cell r="K10">
            <v>8.6466935213158838</v>
          </cell>
          <cell r="L10">
            <v>4008.0381595461863</v>
          </cell>
          <cell r="M10">
            <v>44066.217307831626</v>
          </cell>
          <cell r="N10">
            <v>49.857791754018201</v>
          </cell>
          <cell r="O10">
            <v>4.0139762403913339</v>
          </cell>
          <cell r="P10">
            <v>7.8745928338762203</v>
          </cell>
          <cell r="Q10">
            <v>3441.3007159941781</v>
          </cell>
        </row>
        <row r="11">
          <cell r="C11">
            <v>471321.17161530512</v>
          </cell>
          <cell r="D11">
            <v>48.290144190449865</v>
          </cell>
          <cell r="E11">
            <v>4.3912951982301998</v>
          </cell>
          <cell r="F11">
            <v>7.1007438996502037</v>
          </cell>
          <cell r="G11">
            <v>2725.7003620845362</v>
          </cell>
          <cell r="H11">
            <v>303760.56153639319</v>
          </cell>
          <cell r="I11">
            <v>46.765434720501204</v>
          </cell>
          <cell r="J11">
            <v>4.4755099672622203</v>
          </cell>
          <cell r="K11">
            <v>7.2697014053134499</v>
          </cell>
          <cell r="L11">
            <v>2852.9042098244104</v>
          </cell>
          <cell r="M11">
            <v>167560.61007889156</v>
          </cell>
          <cell r="N11">
            <v>51.054198370924574</v>
          </cell>
          <cell r="O11">
            <v>4.2386273037962008</v>
          </cell>
          <cell r="P11">
            <v>6.7718724724435262</v>
          </cell>
          <cell r="Q11">
            <v>2494.5491443541732</v>
          </cell>
        </row>
        <row r="12">
          <cell r="C12">
            <v>902717.85429535096</v>
          </cell>
          <cell r="D12">
            <v>48.950148583904472</v>
          </cell>
          <cell r="E12">
            <v>4.8885620716841647</v>
          </cell>
          <cell r="F12">
            <v>4.7699666865977397</v>
          </cell>
          <cell r="G12">
            <v>1493.5389938541912</v>
          </cell>
          <cell r="H12">
            <v>667690.39668786572</v>
          </cell>
          <cell r="I12">
            <v>47.924975401771029</v>
          </cell>
          <cell r="J12">
            <v>5.1036815349294793</v>
          </cell>
          <cell r="K12">
            <v>4.7549552610714638</v>
          </cell>
          <cell r="L12">
            <v>1516.828357110016</v>
          </cell>
          <cell r="M12">
            <v>235027.45760750904</v>
          </cell>
          <cell r="N12">
            <v>51.862566969485222</v>
          </cell>
          <cell r="O12">
            <v>4.2774283717679893</v>
          </cell>
          <cell r="P12">
            <v>4.8160180681028528</v>
          </cell>
          <cell r="Q12">
            <v>1427.3533174000258</v>
          </cell>
        </row>
        <row r="13">
          <cell r="C13">
            <v>349465.69500090886</v>
          </cell>
          <cell r="D13">
            <v>49.036272892727339</v>
          </cell>
          <cell r="E13">
            <v>5.4023795473977287</v>
          </cell>
          <cell r="F13">
            <v>4.1760173192662879</v>
          </cell>
          <cell r="G13">
            <v>329.69677605755231</v>
          </cell>
          <cell r="H13">
            <v>259566.82611267111</v>
          </cell>
          <cell r="I13">
            <v>48.390330154857601</v>
          </cell>
          <cell r="J13">
            <v>5.6416679946637185</v>
          </cell>
          <cell r="K13">
            <v>4.0344036590953056</v>
          </cell>
          <cell r="L13">
            <v>322.96256874512454</v>
          </cell>
          <cell r="M13">
            <v>89898.868888246725</v>
          </cell>
          <cell r="N13">
            <v>50.901316451037268</v>
          </cell>
          <cell r="O13">
            <v>4.7114771639709572</v>
          </cell>
          <cell r="P13">
            <v>4.5890566219699167</v>
          </cell>
          <cell r="Q13">
            <v>349.14058931224992</v>
          </cell>
        </row>
        <row r="14">
          <cell r="C14">
            <v>349504.78719021822</v>
          </cell>
          <cell r="D14">
            <v>49.32213640196445</v>
          </cell>
          <cell r="E14">
            <v>5.1346729766039632</v>
          </cell>
          <cell r="F14">
            <v>4.774055536112666</v>
          </cell>
          <cell r="G14">
            <v>802.05501270122704</v>
          </cell>
          <cell r="H14">
            <v>233736.36900432693</v>
          </cell>
          <cell r="I14">
            <v>48.171684113084076</v>
          </cell>
          <cell r="J14">
            <v>5.3343977570574905</v>
          </cell>
          <cell r="K14">
            <v>4.7615755066335748</v>
          </cell>
          <cell r="L14">
            <v>805.93499222621494</v>
          </cell>
          <cell r="M14">
            <v>115768.41818590018</v>
          </cell>
          <cell r="N14">
            <v>51.644898904288908</v>
          </cell>
          <cell r="O14">
            <v>4.7314287609973258</v>
          </cell>
          <cell r="P14">
            <v>4.7997573519248249</v>
          </cell>
          <cell r="Q14">
            <v>794.22133629627535</v>
          </cell>
        </row>
        <row r="15">
          <cell r="C15">
            <v>349280.13302353438</v>
          </cell>
          <cell r="D15">
            <v>47.679822761073282</v>
          </cell>
          <cell r="E15">
            <v>4.7634580238028121</v>
          </cell>
          <cell r="F15">
            <v>5.6537611486793606</v>
          </cell>
          <cell r="G15">
            <v>1403.9750258793722</v>
          </cell>
          <cell r="H15">
            <v>242976.04065580777</v>
          </cell>
          <cell r="I15">
            <v>46.18589676912287</v>
          </cell>
          <cell r="J15">
            <v>4.9129260223160198</v>
          </cell>
          <cell r="K15">
            <v>5.7027198823093084</v>
          </cell>
          <cell r="L15">
            <v>1411.8471279200764</v>
          </cell>
          <cell r="M15">
            <v>106304.09236773652</v>
          </cell>
          <cell r="N15">
            <v>51.094444103224461</v>
          </cell>
          <cell r="O15">
            <v>4.4218235516523432</v>
          </cell>
          <cell r="P15">
            <v>5.5297446101132532</v>
          </cell>
          <cell r="Q15">
            <v>1385.9820009366222</v>
          </cell>
        </row>
        <row r="16">
          <cell r="C16">
            <v>349672.93644962629</v>
          </cell>
          <cell r="D16">
            <v>47.072635550028536</v>
          </cell>
          <cell r="E16">
            <v>4.2453305516939723</v>
          </cell>
          <cell r="F16">
            <v>6.6066434822876676</v>
          </cell>
          <cell r="G16">
            <v>2373.359394436342</v>
          </cell>
          <cell r="H16">
            <v>234426.31769811528</v>
          </cell>
          <cell r="I16">
            <v>45.007176787028648</v>
          </cell>
          <cell r="J16">
            <v>4.3214386847332245</v>
          </cell>
          <cell r="K16">
            <v>6.6315893264938452</v>
          </cell>
          <cell r="L16">
            <v>2388.1544993964685</v>
          </cell>
          <cell r="M16">
            <v>115246.61875152221</v>
          </cell>
          <cell r="N16">
            <v>51.274042041713294</v>
          </cell>
          <cell r="O16">
            <v>4.0905169045037129</v>
          </cell>
          <cell r="P16">
            <v>6.5505972946381341</v>
          </cell>
          <cell r="Q16">
            <v>2343.2642644157477</v>
          </cell>
        </row>
        <row r="17">
          <cell r="C17">
            <v>349525.52181620861</v>
          </cell>
          <cell r="D17">
            <v>47.454288665032699</v>
          </cell>
          <cell r="E17">
            <v>3.5549818231995807</v>
          </cell>
          <cell r="F17">
            <v>9.7905303081757875</v>
          </cell>
          <cell r="G17">
            <v>7063.5287586107834</v>
          </cell>
          <cell r="H17">
            <v>240199.09595839263</v>
          </cell>
          <cell r="I17">
            <v>46.416778625642095</v>
          </cell>
          <cell r="J17">
            <v>3.7211761908626171</v>
          </cell>
          <cell r="K17">
            <v>9.7732312027035046</v>
          </cell>
          <cell r="L17">
            <v>7133.2582962418464</v>
          </cell>
          <cell r="M17">
            <v>109326.42585782164</v>
          </cell>
          <cell r="N17">
            <v>49.733783046687982</v>
          </cell>
          <cell r="O17">
            <v>3.1898392096657595</v>
          </cell>
          <cell r="P17">
            <v>9.8296841054614461</v>
          </cell>
          <cell r="Q17">
            <v>6910.327263463033</v>
          </cell>
        </row>
        <row r="18">
          <cell r="C18">
            <v>6226.4020389758998</v>
          </cell>
          <cell r="D18">
            <v>47.173083387536295</v>
          </cell>
          <cell r="E18">
            <v>3.2520913574072563</v>
          </cell>
          <cell r="F18">
            <v>10.779797205457218</v>
          </cell>
          <cell r="G18">
            <v>0</v>
          </cell>
          <cell r="H18">
            <v>4089.4489536845067</v>
          </cell>
          <cell r="I18">
            <v>49.166321510294303</v>
          </cell>
          <cell r="J18">
            <v>2.9843990213724716</v>
          </cell>
          <cell r="K18">
            <v>10.40741150897273</v>
          </cell>
          <cell r="L18">
            <v>0</v>
          </cell>
          <cell r="M18">
            <v>2136.9530852913922</v>
          </cell>
          <cell r="N18">
            <v>43.358659190925856</v>
          </cell>
          <cell r="O18">
            <v>3.7643693999350525</v>
          </cell>
          <cell r="P18">
            <v>11.492425062071064</v>
          </cell>
          <cell r="Q18">
            <v>0</v>
          </cell>
        </row>
        <row r="19">
          <cell r="C19">
            <v>350529.83375174308</v>
          </cell>
          <cell r="D19">
            <v>58.663224653445546</v>
          </cell>
          <cell r="E19">
            <v>4.8739662517494544</v>
          </cell>
          <cell r="F19">
            <v>0</v>
          </cell>
          <cell r="G19">
            <v>1208.0785856814291</v>
          </cell>
          <cell r="H19">
            <v>228231.69095201141</v>
          </cell>
          <cell r="I19">
            <v>56.637974280299979</v>
          </cell>
          <cell r="J19">
            <v>5.2507966341342689</v>
          </cell>
          <cell r="K19">
            <v>0</v>
          </cell>
          <cell r="L19">
            <v>1126.84732975523</v>
          </cell>
          <cell r="M19">
            <v>122298.14279974069</v>
          </cell>
          <cell r="N19">
            <v>62.442728631858962</v>
          </cell>
          <cell r="O19">
            <v>4.1707287911887398</v>
          </cell>
          <cell r="P19">
            <v>0</v>
          </cell>
          <cell r="Q19">
            <v>1359.6716227772652</v>
          </cell>
        </row>
        <row r="20">
          <cell r="C20">
            <v>976156.11330961878</v>
          </cell>
          <cell r="D20">
            <v>47.18040603321635</v>
          </cell>
          <cell r="E20">
            <v>4.804585388519599</v>
          </cell>
          <cell r="F20">
            <v>4.2300548138006135</v>
          </cell>
          <cell r="G20">
            <v>1829.1252979904307</v>
          </cell>
          <cell r="H20">
            <v>693688.96316909557</v>
          </cell>
          <cell r="I20">
            <v>46.077369716644199</v>
          </cell>
          <cell r="J20">
            <v>4.9339034078214059</v>
          </cell>
          <cell r="K20">
            <v>4.2575105636199426</v>
          </cell>
          <cell r="L20">
            <v>1826.6275753049424</v>
          </cell>
          <cell r="M20">
            <v>282467.15014051925</v>
          </cell>
          <cell r="N20">
            <v>49.88926658000991</v>
          </cell>
          <cell r="O20">
            <v>4.4870033876252826</v>
          </cell>
          <cell r="P20">
            <v>4.1626603151823858</v>
          </cell>
          <cell r="Q20">
            <v>1835.2599156817757</v>
          </cell>
        </row>
        <row r="21">
          <cell r="C21">
            <v>304786.86628840416</v>
          </cell>
          <cell r="D21">
            <v>41.331606476801859</v>
          </cell>
          <cell r="E21">
            <v>4.0058406764323635</v>
          </cell>
          <cell r="F21">
            <v>10.218363042956057</v>
          </cell>
          <cell r="G21">
            <v>3497.9022412943295</v>
          </cell>
          <cell r="H21">
            <v>209111.70177275731</v>
          </cell>
          <cell r="I21">
            <v>40.274773842632484</v>
          </cell>
          <cell r="J21">
            <v>4.104180034354167</v>
          </cell>
          <cell r="K21">
            <v>10.189387573532827</v>
          </cell>
          <cell r="L21">
            <v>3505.7555173981514</v>
          </cell>
          <cell r="M21">
            <v>95675.164515653203</v>
          </cell>
          <cell r="N21">
            <v>43.641464753387339</v>
          </cell>
          <cell r="O21">
            <v>3.7909060004339183</v>
          </cell>
          <cell r="P21">
            <v>10.281693059177398</v>
          </cell>
          <cell r="Q21">
            <v>3480.7464660436867</v>
          </cell>
        </row>
        <row r="22">
          <cell r="C22">
            <v>113745.62904665495</v>
          </cell>
          <cell r="D22">
            <v>41.661594106173247</v>
          </cell>
          <cell r="E22">
            <v>3.8326503608946565</v>
          </cell>
          <cell r="F22">
            <v>15.631636516415124</v>
          </cell>
          <cell r="G22">
            <v>8125.3167714550182</v>
          </cell>
          <cell r="H22">
            <v>76639.371253097735</v>
          </cell>
          <cell r="I22">
            <v>42.777550529153849</v>
          </cell>
          <cell r="J22">
            <v>4.0819636807838009</v>
          </cell>
          <cell r="K22">
            <v>15.778786055508274</v>
          </cell>
          <cell r="L22">
            <v>8325.0498640682235</v>
          </cell>
          <cell r="M22">
            <v>37106.257793557575</v>
          </cell>
          <cell r="N22">
            <v>39.356694510021022</v>
          </cell>
          <cell r="O22">
            <v>3.3177179150622047</v>
          </cell>
          <cell r="P22">
            <v>15.325779829385597</v>
          </cell>
          <cell r="Q22">
            <v>7709.290058719238</v>
          </cell>
        </row>
        <row r="23">
          <cell r="C23">
            <v>8457.0331230370066</v>
          </cell>
          <cell r="D23">
            <v>48.936297837984526</v>
          </cell>
          <cell r="E23">
            <v>4.5207857641856108</v>
          </cell>
          <cell r="F23">
            <v>0</v>
          </cell>
          <cell r="G23">
            <v>1647.5293122745579</v>
          </cell>
          <cell r="H23">
            <v>7322.3712359916999</v>
          </cell>
          <cell r="I23">
            <v>48.201446765192969</v>
          </cell>
          <cell r="J23">
            <v>4.3672817048224868</v>
          </cell>
          <cell r="K23">
            <v>0</v>
          </cell>
          <cell r="L23">
            <v>1525.7601119956385</v>
          </cell>
          <cell r="M23">
            <v>1134.6618870453051</v>
          </cell>
          <cell r="N23">
            <v>53.678549622045402</v>
          </cell>
          <cell r="O23">
            <v>5.5114013138234368</v>
          </cell>
          <cell r="P23">
            <v>0</v>
          </cell>
          <cell r="Q23">
            <v>2433.3486825487521</v>
          </cell>
        </row>
        <row r="24">
          <cell r="C24">
            <v>563102.85765625886</v>
          </cell>
          <cell r="D24">
            <v>40.168321985409172</v>
          </cell>
          <cell r="E24">
            <v>4.5766225948411856</v>
          </cell>
          <cell r="F24">
            <v>7.8381578595484731</v>
          </cell>
          <cell r="G24">
            <v>3086.4233053522848</v>
          </cell>
          <cell r="H24">
            <v>458985.11950381001</v>
          </cell>
          <cell r="I24">
            <v>39.891604568922304</v>
          </cell>
          <cell r="J24">
            <v>4.7064870948858735</v>
          </cell>
          <cell r="K24">
            <v>7.4802185882436634</v>
          </cell>
          <cell r="L24">
            <v>2828.2933073234267</v>
          </cell>
          <cell r="M24">
            <v>104117.73815244285</v>
          </cell>
          <cell r="N24">
            <v>41.388183065075609</v>
          </cell>
          <cell r="O24">
            <v>4.0041373091442454</v>
          </cell>
          <cell r="P24">
            <v>9.3201786664924331</v>
          </cell>
          <cell r="Q24">
            <v>4232.9161951819187</v>
          </cell>
        </row>
        <row r="25">
          <cell r="C25">
            <v>87925.699196185175</v>
          </cell>
          <cell r="D25">
            <v>45.871368969948968</v>
          </cell>
          <cell r="E25">
            <v>4.5607486779227644</v>
          </cell>
          <cell r="F25">
            <v>11.550084238529362</v>
          </cell>
          <cell r="G25">
            <v>5630.2528373782925</v>
          </cell>
          <cell r="H25">
            <v>57077.90100677438</v>
          </cell>
          <cell r="I25">
            <v>46.153312030560393</v>
          </cell>
          <cell r="J25">
            <v>4.8194433744024563</v>
          </cell>
          <cell r="K25">
            <v>11.322278025832086</v>
          </cell>
          <cell r="L25">
            <v>5618.5000200380528</v>
          </cell>
          <cell r="M25">
            <v>30847.798189410623</v>
          </cell>
          <cell r="N25">
            <v>45.349687713986647</v>
          </cell>
          <cell r="O25">
            <v>4.0820840359285153</v>
          </cell>
          <cell r="P25">
            <v>11.962557824943922</v>
          </cell>
          <cell r="Q25">
            <v>5652.4084038428728</v>
          </cell>
        </row>
        <row r="26">
          <cell r="C26">
            <v>457309.32601784717</v>
          </cell>
          <cell r="D26">
            <v>38.907187218508575</v>
          </cell>
          <cell r="E26">
            <v>4.5943765407092405</v>
          </cell>
          <cell r="F26">
            <v>7.1378686648165948</v>
          </cell>
          <cell r="G26">
            <v>2646.1996735751713</v>
          </cell>
          <cell r="H26">
            <v>397702.70249038853</v>
          </cell>
          <cell r="I26">
            <v>38.899702494747778</v>
          </cell>
          <cell r="J26">
            <v>4.6918077087115204</v>
          </cell>
          <cell r="K26">
            <v>6.8864819509400421</v>
          </cell>
          <cell r="L26">
            <v>2433.5892301832264</v>
          </cell>
          <cell r="M26">
            <v>59606.623527465948</v>
          </cell>
          <cell r="N26">
            <v>38.957126213386964</v>
          </cell>
          <cell r="O26">
            <v>3.9443038385799172</v>
          </cell>
          <cell r="P26">
            <v>8.6980448850327612</v>
          </cell>
          <cell r="Q26">
            <v>4070.4510289638561</v>
          </cell>
        </row>
        <row r="27">
          <cell r="C27">
            <v>17867.832442220519</v>
          </cell>
          <cell r="D27">
            <v>44.381720384357216</v>
          </cell>
          <cell r="E27">
            <v>4.2003419353496678</v>
          </cell>
          <cell r="F27">
            <v>5.2672923651422074</v>
          </cell>
          <cell r="G27">
            <v>1899.8482422286268</v>
          </cell>
          <cell r="H27">
            <v>4204.5160066544704</v>
          </cell>
          <cell r="I27">
            <v>48.709983858623261</v>
          </cell>
          <cell r="J27">
            <v>4.5615772439225273</v>
          </cell>
          <cell r="K27">
            <v>5.2849906090335415</v>
          </cell>
          <cell r="L27">
            <v>2248.5290703791061</v>
          </cell>
          <cell r="M27">
            <v>13663.316435566056</v>
          </cell>
          <cell r="N27">
            <v>43.049814390348395</v>
          </cell>
          <cell r="O27">
            <v>4.089181541441949</v>
          </cell>
          <cell r="P27">
            <v>5.2616151919303462</v>
          </cell>
          <cell r="Q27">
            <v>1792.5511500412501</v>
          </cell>
        </row>
        <row r="28">
          <cell r="C28">
            <v>823157.65619600192</v>
          </cell>
          <cell r="D28">
            <v>49.315551081812174</v>
          </cell>
          <cell r="E28">
            <v>4.8013807387275165</v>
          </cell>
          <cell r="F28">
            <v>5.6073294491710906</v>
          </cell>
          <cell r="G28">
            <v>2084.6113749127639</v>
          </cell>
          <cell r="H28">
            <v>620728.5661705666</v>
          </cell>
          <cell r="I28">
            <v>49.090830902660748</v>
          </cell>
          <cell r="J28">
            <v>4.9534901686785622</v>
          </cell>
          <cell r="K28">
            <v>5.5654989180844581</v>
          </cell>
          <cell r="L28">
            <v>2114.5241994174794</v>
          </cell>
          <cell r="M28">
            <v>202429.09002544533</v>
          </cell>
          <cell r="N28">
            <v>50.004633044176039</v>
          </cell>
          <cell r="O28">
            <v>4.3349523793317353</v>
          </cell>
          <cell r="P28">
            <v>5.7354709693995858</v>
          </cell>
          <cell r="Q28">
            <v>1993.0402170771524</v>
          </cell>
        </row>
        <row r="29">
          <cell r="C29">
            <v>11030.675504625322</v>
          </cell>
          <cell r="D29">
            <v>50.424447377822823</v>
          </cell>
          <cell r="E29">
            <v>3.6826911637394639</v>
          </cell>
          <cell r="F29">
            <v>6.1169780490738033</v>
          </cell>
          <cell r="G29">
            <v>2178.2845911713603</v>
          </cell>
          <cell r="H29">
            <v>7567.1361575069459</v>
          </cell>
          <cell r="I29">
            <v>50.347624277118818</v>
          </cell>
          <cell r="J29">
            <v>3.4404880771723905</v>
          </cell>
          <cell r="K29">
            <v>6.4222944082851114</v>
          </cell>
          <cell r="L29">
            <v>2408.5289718053887</v>
          </cell>
          <cell r="M29">
            <v>3463.5393471183788</v>
          </cell>
          <cell r="N29">
            <v>50.59229038603138</v>
          </cell>
          <cell r="O29">
            <v>4.2118561450313168</v>
          </cell>
          <cell r="P29">
            <v>5.2696853105485273</v>
          </cell>
          <cell r="Q29">
            <v>1690.841289784245</v>
          </cell>
        </row>
        <row r="31">
          <cell r="C31">
            <v>356384.28616255592</v>
          </cell>
          <cell r="D31">
            <v>57.800183239124266</v>
          </cell>
          <cell r="E31">
            <v>4.2750990367015937</v>
          </cell>
          <cell r="F31">
            <v>5.9552530119601279</v>
          </cell>
          <cell r="G31">
            <v>2022.4413303017564</v>
          </cell>
          <cell r="H31">
            <v>127713.27655105588</v>
          </cell>
          <cell r="I31">
            <v>60.921952205516305</v>
          </cell>
          <cell r="J31">
            <v>4.4085280334093726</v>
          </cell>
          <cell r="K31">
            <v>6.3221391446539306</v>
          </cell>
          <cell r="L31">
            <v>2102.7520916174067</v>
          </cell>
          <cell r="M31">
            <v>228671.00961151198</v>
          </cell>
          <cell r="N31">
            <v>56.056668204093512</v>
          </cell>
          <cell r="O31">
            <v>4.2005786399734593</v>
          </cell>
          <cell r="P31">
            <v>5.7342423568810412</v>
          </cell>
          <cell r="Q31">
            <v>1978.1941363002616</v>
          </cell>
        </row>
        <row r="32">
          <cell r="C32">
            <v>565762.65095167444</v>
          </cell>
          <cell r="D32">
            <v>48.76267408064642</v>
          </cell>
          <cell r="E32">
            <v>5.1617229306491828</v>
          </cell>
          <cell r="F32">
            <v>4.3913440128951917</v>
          </cell>
          <cell r="G32">
            <v>1393.70593765526</v>
          </cell>
          <cell r="H32">
            <v>517041.17229224776</v>
          </cell>
          <cell r="I32">
            <v>48.558550285458253</v>
          </cell>
          <cell r="J32">
            <v>5.2530535401646921</v>
          </cell>
          <cell r="K32">
            <v>4.4011038733681955</v>
          </cell>
          <cell r="L32">
            <v>1381.1767496112598</v>
          </cell>
          <cell r="M32">
            <v>48721.47865943121</v>
          </cell>
          <cell r="N32">
            <v>50.928872834477261</v>
          </cell>
          <cell r="O32">
            <v>4.1925059300701504</v>
          </cell>
          <cell r="P32">
            <v>4.2801856038740258</v>
          </cell>
          <cell r="Q32">
            <v>1526.6679546626269</v>
          </cell>
        </row>
        <row r="33">
          <cell r="C33">
            <v>695640.88353917503</v>
          </cell>
          <cell r="D33">
            <v>43.131238254506236</v>
          </cell>
          <cell r="E33">
            <v>4.4000400620408513</v>
          </cell>
          <cell r="F33">
            <v>7.145777183197465</v>
          </cell>
          <cell r="G33">
            <v>2876.1859344330019</v>
          </cell>
          <cell r="H33">
            <v>512995.09458121</v>
          </cell>
          <cell r="I33">
            <v>41.784692540322268</v>
          </cell>
          <cell r="J33">
            <v>4.454649902692462</v>
          </cell>
          <cell r="K33">
            <v>7.2774169500362218</v>
          </cell>
          <cell r="L33">
            <v>3024.1844292298742</v>
          </cell>
          <cell r="M33">
            <v>182645.78895796582</v>
          </cell>
          <cell r="N33">
            <v>46.913265477508908</v>
          </cell>
          <cell r="O33">
            <v>4.2466580403147089</v>
          </cell>
          <cell r="P33">
            <v>6.7524071571083688</v>
          </cell>
          <cell r="Q33">
            <v>2460.9650799011551</v>
          </cell>
        </row>
        <row r="34">
          <cell r="C34">
            <v>197295.91475068225</v>
          </cell>
          <cell r="D34">
            <v>45.427839331822639</v>
          </cell>
          <cell r="E34">
            <v>4.3599388949741273</v>
          </cell>
          <cell r="F34">
            <v>9.491747511002842</v>
          </cell>
          <cell r="G34">
            <v>4043.2172031743289</v>
          </cell>
          <cell r="H34">
            <v>99116.821051711027</v>
          </cell>
          <cell r="I34">
            <v>46.145446939451247</v>
          </cell>
          <cell r="J34">
            <v>4.6112236423862889</v>
          </cell>
          <cell r="K34">
            <v>10.027024871475117</v>
          </cell>
          <cell r="L34">
            <v>4430.6287271583833</v>
          </cell>
          <cell r="M34">
            <v>98179.09369897256</v>
          </cell>
          <cell r="N34">
            <v>44.70337771631052</v>
          </cell>
          <cell r="O34">
            <v>4.1062540787479653</v>
          </cell>
          <cell r="P34">
            <v>8.8884158901838823</v>
          </cell>
          <cell r="Q34">
            <v>3649.8222891657774</v>
          </cell>
        </row>
        <row r="35">
          <cell r="C35">
            <v>3086.7122912787381</v>
          </cell>
          <cell r="D35">
            <v>43.399230686687105</v>
          </cell>
          <cell r="E35">
            <v>3.5742914952786999</v>
          </cell>
          <cell r="F35">
            <v>6.5743209240224152</v>
          </cell>
          <cell r="G35">
            <v>2031.0694809290992</v>
          </cell>
          <cell r="H35">
            <v>1926.6426288113705</v>
          </cell>
          <cell r="I35">
            <v>43.951152232183723</v>
          </cell>
          <cell r="J35">
            <v>3.5276582110426085</v>
          </cell>
          <cell r="K35">
            <v>7.3202369986596691</v>
          </cell>
          <cell r="L35">
            <v>2902.579667152695</v>
          </cell>
          <cell r="M35">
            <v>1160.0696624673667</v>
          </cell>
          <cell r="N35">
            <v>42.482599891385057</v>
          </cell>
          <cell r="O35">
            <v>3.6517400108614941</v>
          </cell>
          <cell r="P35">
            <v>4.8545148082666278</v>
          </cell>
          <cell r="Q35">
            <v>789.31019987295792</v>
          </cell>
        </row>
        <row r="36">
          <cell r="C36">
            <v>3046.2255580570572</v>
          </cell>
          <cell r="D36">
            <v>44.071817115501723</v>
          </cell>
          <cell r="E36">
            <v>4.0759091617087631</v>
          </cell>
          <cell r="F36">
            <v>6.5705430702460816</v>
          </cell>
          <cell r="G36">
            <v>1926.4171718258281</v>
          </cell>
          <cell r="H36">
            <v>742.90027783895914</v>
          </cell>
          <cell r="I36">
            <v>38.107098277187518</v>
          </cell>
          <cell r="J36">
            <v>2.4211645290967998</v>
          </cell>
          <cell r="K36">
            <v>7.6838076952515211</v>
          </cell>
          <cell r="L36">
            <v>1787.4991610958923</v>
          </cell>
          <cell r="M36">
            <v>2303.3252802180978</v>
          </cell>
          <cell r="N36">
            <v>45.995640606813083</v>
          </cell>
          <cell r="O36">
            <v>4.6096202523123244</v>
          </cell>
          <cell r="P36">
            <v>6.1259329952651385</v>
          </cell>
          <cell r="Q36">
            <v>1971.2229270764865</v>
          </cell>
        </row>
        <row r="37">
          <cell r="C37">
            <v>288843.08842860651</v>
          </cell>
          <cell r="D37">
            <v>60.744987882586685</v>
          </cell>
          <cell r="E37">
            <v>4.2542073190993932</v>
          </cell>
          <cell r="F37">
            <v>5.6969939208555269</v>
          </cell>
          <cell r="G37">
            <v>2085.3414947729698</v>
          </cell>
          <cell r="H37">
            <v>83171.467551147158</v>
          </cell>
          <cell r="I37">
            <v>68.705934677068768</v>
          </cell>
          <cell r="J37">
            <v>4.2940090638024859</v>
          </cell>
          <cell r="K37">
            <v>6.1299057363266156</v>
          </cell>
          <cell r="L37">
            <v>2264.8511852350775</v>
          </cell>
          <cell r="M37">
            <v>205671.62087746305</v>
          </cell>
          <cell r="N37">
            <v>57.525663674566104</v>
          </cell>
          <cell r="O37">
            <v>4.2381119068887703</v>
          </cell>
          <cell r="P37">
            <v>5.5213096046559995</v>
          </cell>
          <cell r="Q37">
            <v>2013.4697525949214</v>
          </cell>
        </row>
        <row r="38">
          <cell r="C38">
            <v>137759.75979406413</v>
          </cell>
          <cell r="D38">
            <v>22.35582865228735</v>
          </cell>
          <cell r="E38">
            <v>3.198765350964706</v>
          </cell>
          <cell r="F38">
            <v>7.6938391797185526</v>
          </cell>
          <cell r="G38">
            <v>2466.376628319415</v>
          </cell>
          <cell r="H38">
            <v>110250.31457414301</v>
          </cell>
          <cell r="I38">
            <v>22.418287594427902</v>
          </cell>
          <cell r="J38">
            <v>3.2880488988960117</v>
          </cell>
          <cell r="K38">
            <v>7.2346137286597596</v>
          </cell>
          <cell r="L38">
            <v>2417.2753927356694</v>
          </cell>
          <cell r="M38">
            <v>27509.445219920857</v>
          </cell>
          <cell r="N38">
            <v>22.105510335654145</v>
          </cell>
          <cell r="O38">
            <v>2.8409413684369436</v>
          </cell>
          <cell r="P38">
            <v>9.440236171831577</v>
          </cell>
          <cell r="Q38">
            <v>2663.1609191624398</v>
          </cell>
        </row>
        <row r="39">
          <cell r="C39">
            <v>155724.31610339516</v>
          </cell>
          <cell r="D39">
            <v>28.179683138271358</v>
          </cell>
          <cell r="E39">
            <v>3.9089937397598402</v>
          </cell>
          <cell r="F39">
            <v>7.165289579573793</v>
          </cell>
          <cell r="G39">
            <v>2392.8926011303975</v>
          </cell>
          <cell r="H39">
            <v>118854.18685100804</v>
          </cell>
          <cell r="I39">
            <v>28.195501823474473</v>
          </cell>
          <cell r="J39">
            <v>3.9531527786840654</v>
          </cell>
          <cell r="K39">
            <v>7.1584464468447599</v>
          </cell>
          <cell r="L39">
            <v>2463.7225270582821</v>
          </cell>
          <cell r="M39">
            <v>36870.129252386847</v>
          </cell>
          <cell r="N39">
            <v>28.128690179879509</v>
          </cell>
          <cell r="O39">
            <v>3.7666430952168453</v>
          </cell>
          <cell r="P39">
            <v>7.1867515149564944</v>
          </cell>
          <cell r="Q39">
            <v>2164.7931968411913</v>
          </cell>
        </row>
        <row r="40">
          <cell r="C40">
            <v>361366.74505445117</v>
          </cell>
          <cell r="D40">
            <v>35.938276622035161</v>
          </cell>
          <cell r="E40">
            <v>4.7914958746803569</v>
          </cell>
          <cell r="F40">
            <v>7.0557683096164237</v>
          </cell>
          <cell r="G40">
            <v>2117.8629044834438</v>
          </cell>
          <cell r="H40">
            <v>264191.50679465674</v>
          </cell>
          <cell r="I40">
            <v>35.941485990389651</v>
          </cell>
          <cell r="J40">
            <v>4.9203923165076366</v>
          </cell>
          <cell r="K40">
            <v>7.0191329743985946</v>
          </cell>
          <cell r="L40">
            <v>2169.1447022197581</v>
          </cell>
          <cell r="M40">
            <v>97175.238259805483</v>
          </cell>
          <cell r="N40">
            <v>35.929551273102319</v>
          </cell>
          <cell r="O40">
            <v>4.4410635444217901</v>
          </cell>
          <cell r="P40">
            <v>7.1502338189589834</v>
          </cell>
          <cell r="Q40">
            <v>1977.5209846903113</v>
          </cell>
        </row>
        <row r="41">
          <cell r="C41">
            <v>361418.99627012142</v>
          </cell>
          <cell r="D41">
            <v>46.025060147952594</v>
          </cell>
          <cell r="E41">
            <v>5.1773297133045739</v>
          </cell>
          <cell r="F41">
            <v>6.6202661909628704</v>
          </cell>
          <cell r="G41">
            <v>2523.5367784879195</v>
          </cell>
          <cell r="H41">
            <v>248361.40769927509</v>
          </cell>
          <cell r="I41">
            <v>45.960155869306064</v>
          </cell>
          <cell r="J41">
            <v>5.4273380364431922</v>
          </cell>
          <cell r="K41">
            <v>6.3445623998576499</v>
          </cell>
          <cell r="L41">
            <v>2426.92769852015</v>
          </cell>
          <cell r="M41">
            <v>113057.58857085796</v>
          </cell>
          <cell r="N41">
            <v>46.167639856348565</v>
          </cell>
          <cell r="O41">
            <v>4.6281191750634605</v>
          </cell>
          <cell r="P41">
            <v>7.2108855719352762</v>
          </cell>
          <cell r="Q41">
            <v>2736.2821199749287</v>
          </cell>
        </row>
        <row r="42">
          <cell r="C42">
            <v>737405.65829743445</v>
          </cell>
          <cell r="D42">
            <v>64.115915046836719</v>
          </cell>
          <cell r="E42">
            <v>4.6670975849452301</v>
          </cell>
          <cell r="F42">
            <v>5.4671499461283322</v>
          </cell>
          <cell r="G42">
            <v>2454.1023540923766</v>
          </cell>
          <cell r="H42">
            <v>473336.68246389512</v>
          </cell>
          <cell r="I42">
            <v>63.82417314014814</v>
          </cell>
          <cell r="J42">
            <v>4.9516936268671072</v>
          </cell>
          <cell r="K42">
            <v>5.5686422077394848</v>
          </cell>
          <cell r="L42">
            <v>2457.4246251735917</v>
          </cell>
          <cell r="M42">
            <v>264068.97583354637</v>
          </cell>
          <cell r="N42">
            <v>64.638854728833209</v>
          </cell>
          <cell r="O42">
            <v>4.1569666772895753</v>
          </cell>
          <cell r="P42">
            <v>5.2665990669750249</v>
          </cell>
          <cell r="Q42">
            <v>2448.1605764394171</v>
          </cell>
        </row>
        <row r="48">
          <cell r="C48">
            <v>1753675.4755196997</v>
          </cell>
          <cell r="D48">
            <v>48.109621351142174</v>
          </cell>
          <cell r="E48">
            <v>4.6152229301419414</v>
          </cell>
          <cell r="F48">
            <v>6.4675600160757902</v>
          </cell>
          <cell r="G48">
            <v>2394.7498961440788</v>
          </cell>
          <cell r="H48">
            <v>16177396386.177822</v>
          </cell>
          <cell r="I48">
            <v>8164875996.5470877</v>
          </cell>
          <cell r="J48">
            <v>5251161620.1607208</v>
          </cell>
          <cell r="K48">
            <v>35833011.240106627</v>
          </cell>
          <cell r="L48">
            <v>164403703.09161696</v>
          </cell>
          <cell r="M48">
            <v>250935328.04332444</v>
          </cell>
          <cell r="N48">
            <v>1000193420.4888113</v>
          </cell>
          <cell r="O48">
            <v>836584838.2843616</v>
          </cell>
          <cell r="P48">
            <v>58999187.944850102</v>
          </cell>
          <cell r="Q48">
            <v>126706403.93804657</v>
          </cell>
          <cell r="R48">
            <v>27589956.423832804</v>
          </cell>
          <cell r="S48">
            <v>266235041.82490307</v>
          </cell>
        </row>
        <row r="49">
          <cell r="C49">
            <v>850957.62122408301</v>
          </cell>
          <cell r="D49">
            <v>47.217968322705168</v>
          </cell>
          <cell r="E49">
            <v>4.325257698979236</v>
          </cell>
          <cell r="F49">
            <v>7.9120783745690861</v>
          </cell>
          <cell r="G49">
            <v>3356.0138923591012</v>
          </cell>
          <cell r="H49">
            <v>10701657108.867441</v>
          </cell>
          <cell r="I49">
            <v>5985223252.1881542</v>
          </cell>
          <cell r="J49">
            <v>2928864578.603323</v>
          </cell>
          <cell r="K49">
            <v>32312800.309716992</v>
          </cell>
          <cell r="L49">
            <v>144507941.7344234</v>
          </cell>
          <cell r="M49">
            <v>201060654.75131702</v>
          </cell>
          <cell r="N49">
            <v>606696790.75552511</v>
          </cell>
          <cell r="O49">
            <v>505030864.75744009</v>
          </cell>
          <cell r="P49">
            <v>41628069.310127646</v>
          </cell>
          <cell r="Q49">
            <v>41278968.915879495</v>
          </cell>
          <cell r="R49">
            <v>7375825.8396767424</v>
          </cell>
          <cell r="S49">
            <v>213598745.72155803</v>
          </cell>
        </row>
        <row r="50">
          <cell r="C50">
            <v>238923.25604618157</v>
          </cell>
          <cell r="D50">
            <v>46.078055964653906</v>
          </cell>
          <cell r="E50">
            <v>4.2322042218949472</v>
          </cell>
          <cell r="F50">
            <v>9.1058257616247875</v>
          </cell>
          <cell r="G50">
            <v>4329.0517720360294</v>
          </cell>
          <cell r="H50">
            <v>3783561492.5380974</v>
          </cell>
          <cell r="I50">
            <v>2393159159.1988316</v>
          </cell>
          <cell r="J50">
            <v>732603438.26766598</v>
          </cell>
          <cell r="K50">
            <v>3213011.4845156861</v>
          </cell>
          <cell r="L50">
            <v>62410930.064886726</v>
          </cell>
          <cell r="M50">
            <v>75047941.162783489</v>
          </cell>
          <cell r="N50">
            <v>145533765.71219623</v>
          </cell>
          <cell r="O50">
            <v>197520338.44835094</v>
          </cell>
          <cell r="P50">
            <v>9798551.2077065129</v>
          </cell>
          <cell r="Q50">
            <v>11922078.900210584</v>
          </cell>
          <cell r="R50">
            <v>3598275.7236057026</v>
          </cell>
          <cell r="S50">
            <v>148754002.36734098</v>
          </cell>
        </row>
        <row r="51">
          <cell r="C51">
            <v>140713.19356263857</v>
          </cell>
          <cell r="D51">
            <v>45.562205930626924</v>
          </cell>
          <cell r="E51">
            <v>4.2620636831163123</v>
          </cell>
          <cell r="F51">
            <v>8.4213216068457371</v>
          </cell>
          <cell r="G51">
            <v>3830.5944018329005</v>
          </cell>
          <cell r="H51">
            <v>2065710998.9918575</v>
          </cell>
          <cell r="I51">
            <v>1165104749.9946094</v>
          </cell>
          <cell r="J51">
            <v>650147552.62123024</v>
          </cell>
          <cell r="K51">
            <v>12388427.129937558</v>
          </cell>
          <cell r="L51">
            <v>12878565.000063106</v>
          </cell>
          <cell r="M51">
            <v>46589683.150588922</v>
          </cell>
          <cell r="N51">
            <v>72360008.380705416</v>
          </cell>
          <cell r="O51">
            <v>62431041.759720638</v>
          </cell>
          <cell r="P51">
            <v>19072054.905977558</v>
          </cell>
          <cell r="Q51">
            <v>5082293.4648357872</v>
          </cell>
          <cell r="R51">
            <v>1046996.0785927838</v>
          </cell>
          <cell r="S51">
            <v>18609626.505598664</v>
          </cell>
        </row>
        <row r="52">
          <cell r="C52">
            <v>471321.17161530512</v>
          </cell>
          <cell r="D52">
            <v>48.290144190449865</v>
          </cell>
          <cell r="E52">
            <v>4.3912951982301998</v>
          </cell>
          <cell r="F52">
            <v>7.1007438996502037</v>
          </cell>
          <cell r="G52">
            <v>2725.7003620845362</v>
          </cell>
          <cell r="H52">
            <v>4852384617.3379793</v>
          </cell>
          <cell r="I52">
            <v>2426959342.9946899</v>
          </cell>
          <cell r="J52">
            <v>1546113587.7143161</v>
          </cell>
          <cell r="K52">
            <v>16711361.69526374</v>
          </cell>
          <cell r="L52">
            <v>69218446.669473708</v>
          </cell>
          <cell r="M52">
            <v>79423030.437944829</v>
          </cell>
          <cell r="N52">
            <v>388803016.66262597</v>
          </cell>
          <cell r="O52">
            <v>245079484.54937464</v>
          </cell>
          <cell r="P52">
            <v>12757463.196443634</v>
          </cell>
          <cell r="Q52">
            <v>24274596.550833229</v>
          </cell>
          <cell r="R52">
            <v>2730554.0374782644</v>
          </cell>
          <cell r="S52">
            <v>46235116.848619349</v>
          </cell>
        </row>
        <row r="53">
          <cell r="C53">
            <v>902717.85429535096</v>
          </cell>
          <cell r="D53">
            <v>48.950148583904472</v>
          </cell>
          <cell r="E53">
            <v>4.8885620716841647</v>
          </cell>
          <cell r="F53">
            <v>4.7699666865977397</v>
          </cell>
          <cell r="G53">
            <v>1493.5389938541912</v>
          </cell>
          <cell r="H53">
            <v>5475739277.307868</v>
          </cell>
          <cell r="I53">
            <v>2179652744.3591971</v>
          </cell>
          <cell r="J53">
            <v>2322297041.5573821</v>
          </cell>
          <cell r="K53">
            <v>3520210.9303896348</v>
          </cell>
          <cell r="L53">
            <v>19895761.357193615</v>
          </cell>
          <cell r="M53">
            <v>49874673.292006887</v>
          </cell>
          <cell r="N53">
            <v>393496629.7332927</v>
          </cell>
          <cell r="O53">
            <v>331553973.52696669</v>
          </cell>
          <cell r="P53">
            <v>17371118.634722106</v>
          </cell>
          <cell r="Q53">
            <v>85427435.022170961</v>
          </cell>
          <cell r="R53">
            <v>20214130.584155958</v>
          </cell>
          <cell r="S53">
            <v>52636296.103343748</v>
          </cell>
        </row>
        <row r="54">
          <cell r="C54">
            <v>349465.69500090886</v>
          </cell>
          <cell r="D54">
            <v>49.036272892727339</v>
          </cell>
          <cell r="E54">
            <v>5.4023795473977287</v>
          </cell>
          <cell r="F54">
            <v>4.1760173192662879</v>
          </cell>
          <cell r="G54">
            <v>329.69677605755231</v>
          </cell>
          <cell r="H54">
            <v>616774432.09513903</v>
          </cell>
          <cell r="I54">
            <v>206524008.7832728</v>
          </cell>
          <cell r="J54">
            <v>256068794.83369929</v>
          </cell>
          <cell r="K54">
            <v>214194.01605738161</v>
          </cell>
          <cell r="L54">
            <v>39235.114050480632</v>
          </cell>
          <cell r="M54">
            <v>1225201.824714232</v>
          </cell>
          <cell r="N54">
            <v>25043965.342044462</v>
          </cell>
          <cell r="O54">
            <v>66371658.409142852</v>
          </cell>
          <cell r="P54">
            <v>4859512.5062096184</v>
          </cell>
          <cell r="Q54">
            <v>40896119.78845866</v>
          </cell>
          <cell r="R54">
            <v>7974259.2791035352</v>
          </cell>
          <cell r="S54">
            <v>7557482.1983983088</v>
          </cell>
        </row>
        <row r="55">
          <cell r="C55">
            <v>349504.78719021822</v>
          </cell>
          <cell r="D55">
            <v>49.32213640196445</v>
          </cell>
          <cell r="E55">
            <v>5.1346729766039632</v>
          </cell>
          <cell r="F55">
            <v>4.774055536112666</v>
          </cell>
          <cell r="G55">
            <v>802.05501270122704</v>
          </cell>
          <cell r="H55">
            <v>1436878435.8178189</v>
          </cell>
          <cell r="I55">
            <v>640494222.0194062</v>
          </cell>
          <cell r="J55">
            <v>487333430.74729371</v>
          </cell>
          <cell r="K55">
            <v>658622.26025309879</v>
          </cell>
          <cell r="L55">
            <v>6186069.193632164</v>
          </cell>
          <cell r="M55">
            <v>6398302.5570418239</v>
          </cell>
          <cell r="N55">
            <v>99575910.250113383</v>
          </cell>
          <cell r="O55">
            <v>133745842.96687579</v>
          </cell>
          <cell r="P55">
            <v>11042832.159476256</v>
          </cell>
          <cell r="Q55">
            <v>31565450.640759576</v>
          </cell>
          <cell r="R55">
            <v>7842794.2235487476</v>
          </cell>
          <cell r="S55">
            <v>12235696.592267137</v>
          </cell>
        </row>
        <row r="56">
          <cell r="C56">
            <v>349280.13302353438</v>
          </cell>
          <cell r="D56">
            <v>47.679822761073282</v>
          </cell>
          <cell r="E56">
            <v>4.7634580238028121</v>
          </cell>
          <cell r="F56">
            <v>5.6537611486793606</v>
          </cell>
          <cell r="G56">
            <v>1403.9750258793722</v>
          </cell>
          <cell r="H56">
            <v>2323308809.3440185</v>
          </cell>
          <cell r="I56">
            <v>1121417996.4992597</v>
          </cell>
          <cell r="J56">
            <v>814834644.5055778</v>
          </cell>
          <cell r="K56">
            <v>1129246.3290010963</v>
          </cell>
          <cell r="L56">
            <v>8447856.0748547707</v>
          </cell>
          <cell r="M56">
            <v>18227027.682134524</v>
          </cell>
          <cell r="N56">
            <v>155659569.05967087</v>
          </cell>
          <cell r="O56">
            <v>156630922.65557116</v>
          </cell>
          <cell r="P56">
            <v>6359583.707277189</v>
          </cell>
          <cell r="Q56">
            <v>22350004.239663348</v>
          </cell>
          <cell r="R56">
            <v>2338900.7854651073</v>
          </cell>
          <cell r="S56">
            <v>15913057.805612825</v>
          </cell>
        </row>
        <row r="57">
          <cell r="C57">
            <v>349672.93644962629</v>
          </cell>
          <cell r="D57">
            <v>47.072635550028536</v>
          </cell>
          <cell r="E57">
            <v>4.2453305516939723</v>
          </cell>
          <cell r="F57">
            <v>6.6066434822876676</v>
          </cell>
          <cell r="G57">
            <v>2373.359394436342</v>
          </cell>
          <cell r="H57">
            <v>3496028253.7886338</v>
          </cell>
          <cell r="I57">
            <v>1776027680.3983142</v>
          </cell>
          <cell r="J57">
            <v>1170326925.9955013</v>
          </cell>
          <cell r="K57">
            <v>5140600.7902605394</v>
          </cell>
          <cell r="L57">
            <v>22085302.474922467</v>
          </cell>
          <cell r="M57">
            <v>33050340.027963709</v>
          </cell>
          <cell r="N57">
            <v>227011131.84450862</v>
          </cell>
          <cell r="O57">
            <v>188717771.97589505</v>
          </cell>
          <cell r="P57">
            <v>17361664.161728397</v>
          </cell>
          <cell r="Q57">
            <v>19198841.755699169</v>
          </cell>
          <cell r="R57">
            <v>4457174.7046541823</v>
          </cell>
          <cell r="S57">
            <v>32650819.659289166</v>
          </cell>
        </row>
        <row r="58">
          <cell r="C58">
            <v>349525.52181620861</v>
          </cell>
          <cell r="D58">
            <v>47.454288665032699</v>
          </cell>
          <cell r="E58">
            <v>3.5549818231995807</v>
          </cell>
          <cell r="F58">
            <v>9.7905303081757875</v>
          </cell>
          <cell r="G58">
            <v>7063.5287586107834</v>
          </cell>
          <cell r="H58">
            <v>8304406455.1299725</v>
          </cell>
          <cell r="I58">
            <v>4420412088.8471413</v>
          </cell>
          <cell r="J58">
            <v>2522597824.0786724</v>
          </cell>
          <cell r="K58">
            <v>22768963.825228684</v>
          </cell>
          <cell r="L58">
            <v>127645240.23415717</v>
          </cell>
          <cell r="M58">
            <v>192034455.95146987</v>
          </cell>
          <cell r="N58">
            <v>492902843.99248344</v>
          </cell>
          <cell r="O58">
            <v>291118642.27693307</v>
          </cell>
          <cell r="P58">
            <v>19375595.410158306</v>
          </cell>
          <cell r="Q58">
            <v>12695987.513472665</v>
          </cell>
          <cell r="R58">
            <v>4976827.4310610779</v>
          </cell>
          <cell r="S58">
            <v>197877985.56933632</v>
          </cell>
        </row>
        <row r="59">
          <cell r="C59">
            <v>6226.4020389758998</v>
          </cell>
          <cell r="D59">
            <v>47.173083387536295</v>
          </cell>
          <cell r="E59">
            <v>3.2520913574072563</v>
          </cell>
          <cell r="F59">
            <v>10.779797205457218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5921384.0193058215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C60">
            <v>350529.83375174308</v>
          </cell>
          <cell r="D60">
            <v>58.663224653445546</v>
          </cell>
          <cell r="E60">
            <v>4.8739662517494544</v>
          </cell>
          <cell r="F60">
            <v>0</v>
          </cell>
          <cell r="G60">
            <v>1208.0785856814291</v>
          </cell>
          <cell r="H60">
            <v>1777354390.2207093</v>
          </cell>
          <cell r="I60">
            <v>728477093.41716826</v>
          </cell>
          <cell r="J60">
            <v>659089093.76335859</v>
          </cell>
          <cell r="K60">
            <v>1940363.7655510949</v>
          </cell>
          <cell r="L60">
            <v>2421652.1495150654</v>
          </cell>
          <cell r="M60">
            <v>10324802.986357059</v>
          </cell>
          <cell r="N60">
            <v>167434095.29624933</v>
          </cell>
          <cell r="O60">
            <v>149575489.93193287</v>
          </cell>
          <cell r="P60">
            <v>7965623.2894249232</v>
          </cell>
          <cell r="Q60">
            <v>28886699.657927241</v>
          </cell>
          <cell r="R60">
            <v>5324665.3985958705</v>
          </cell>
          <cell r="S60">
            <v>15914810.564673999</v>
          </cell>
        </row>
        <row r="61">
          <cell r="C61">
            <v>976156.11330961878</v>
          </cell>
          <cell r="D61">
            <v>47.18040603321635</v>
          </cell>
          <cell r="E61">
            <v>4.804585388519599</v>
          </cell>
          <cell r="F61">
            <v>4.2300548138006135</v>
          </cell>
          <cell r="G61">
            <v>1829.1252979904307</v>
          </cell>
          <cell r="H61">
            <v>7328417463.259387</v>
          </cell>
          <cell r="I61">
            <v>3256138749.3317814</v>
          </cell>
          <cell r="J61">
            <v>2838103421.851717</v>
          </cell>
          <cell r="K61">
            <v>10479848.962600259</v>
          </cell>
          <cell r="L61">
            <v>28862236.213383321</v>
          </cell>
          <cell r="M61">
            <v>98282716.280828714</v>
          </cell>
          <cell r="N61">
            <v>520029923.0638293</v>
          </cell>
          <cell r="O61">
            <v>396024390.74773496</v>
          </cell>
          <cell r="P61">
            <v>25295847.20216212</v>
          </cell>
          <cell r="Q61">
            <v>75504564.276578009</v>
          </cell>
          <cell r="R61">
            <v>18348471.019428443</v>
          </cell>
          <cell r="S61">
            <v>61548032.102057591</v>
          </cell>
        </row>
        <row r="62">
          <cell r="C62">
            <v>304786.86628840416</v>
          </cell>
          <cell r="D62">
            <v>41.331606476801859</v>
          </cell>
          <cell r="E62">
            <v>4.0058406764323635</v>
          </cell>
          <cell r="F62">
            <v>10.218363042956057</v>
          </cell>
          <cell r="G62">
            <v>3497.9022412943295</v>
          </cell>
          <cell r="H62">
            <v>3846571808.540041</v>
          </cell>
          <cell r="I62">
            <v>2054727123.0976717</v>
          </cell>
          <cell r="J62">
            <v>1146426544.9984148</v>
          </cell>
          <cell r="K62">
            <v>11725018.191004127</v>
          </cell>
          <cell r="L62">
            <v>80341822.23970674</v>
          </cell>
          <cell r="M62">
            <v>72056132.044297382</v>
          </cell>
          <cell r="N62">
            <v>212805486.73854199</v>
          </cell>
          <cell r="O62">
            <v>186264658.04866099</v>
          </cell>
          <cell r="P62">
            <v>21090401.097118974</v>
          </cell>
          <cell r="Q62">
            <v>15257594.719530487</v>
          </cell>
          <cell r="R62">
            <v>2837941.7687764303</v>
          </cell>
          <cell r="S62">
            <v>48960469.615702294</v>
          </cell>
        </row>
        <row r="63">
          <cell r="C63">
            <v>113745.62904665495</v>
          </cell>
          <cell r="D63">
            <v>41.661594106173247</v>
          </cell>
          <cell r="E63">
            <v>3.8326503608946565</v>
          </cell>
          <cell r="F63">
            <v>15.631636516415124</v>
          </cell>
          <cell r="G63">
            <v>8125.3167714550182</v>
          </cell>
          <cell r="H63">
            <v>3158433472.287817</v>
          </cell>
          <cell r="I63">
            <v>2086388378.3282912</v>
          </cell>
          <cell r="J63">
            <v>587278448.28397524</v>
          </cell>
          <cell r="K63">
            <v>11687780.32095114</v>
          </cell>
          <cell r="L63">
            <v>52777992.489011988</v>
          </cell>
          <cell r="M63">
            <v>68750773.836336017</v>
          </cell>
          <cell r="N63">
            <v>96806112.246326834</v>
          </cell>
          <cell r="O63">
            <v>103085798.19128476</v>
          </cell>
          <cell r="P63">
            <v>4462552.3422744796</v>
          </cell>
          <cell r="Q63">
            <v>6778164.1034928309</v>
          </cell>
          <cell r="R63">
            <v>953688.86281173571</v>
          </cell>
          <cell r="S63">
            <v>139463783.28307059</v>
          </cell>
        </row>
        <row r="64">
          <cell r="C64">
            <v>8457.0331230370066</v>
          </cell>
          <cell r="D64">
            <v>48.936297837984526</v>
          </cell>
          <cell r="E64">
            <v>4.5207857641856108</v>
          </cell>
          <cell r="F64">
            <v>0</v>
          </cell>
          <cell r="G64">
            <v>1647.5293122745579</v>
          </cell>
          <cell r="H64">
            <v>66619251.867569365</v>
          </cell>
          <cell r="I64">
            <v>39144652.372301154</v>
          </cell>
          <cell r="J64">
            <v>20264111.263077769</v>
          </cell>
          <cell r="K64">
            <v>0</v>
          </cell>
          <cell r="L64">
            <v>0</v>
          </cell>
          <cell r="M64">
            <v>1520902.8955049298</v>
          </cell>
          <cell r="N64">
            <v>3117803.1438740878</v>
          </cell>
          <cell r="O64">
            <v>1634501.3647996921</v>
          </cell>
          <cell r="P64">
            <v>184764.01386931477</v>
          </cell>
          <cell r="Q64">
            <v>279381.18052299059</v>
          </cell>
          <cell r="R64">
            <v>125189.37422023879</v>
          </cell>
          <cell r="S64">
            <v>347946.25939916825</v>
          </cell>
        </row>
        <row r="65">
          <cell r="C65">
            <v>563102.85765625886</v>
          </cell>
          <cell r="D65">
            <v>40.168321985409172</v>
          </cell>
          <cell r="E65">
            <v>4.5766225948411856</v>
          </cell>
          <cell r="F65">
            <v>7.8381578595484731</v>
          </cell>
          <cell r="G65">
            <v>3086.4233053522848</v>
          </cell>
          <cell r="H65">
            <v>6675287854.9519138</v>
          </cell>
          <cell r="I65">
            <v>5437981582.8544569</v>
          </cell>
          <cell r="J65">
            <v>609883583.7041539</v>
          </cell>
          <cell r="K65">
            <v>13926661.6831201</v>
          </cell>
          <cell r="L65">
            <v>24379872.791883253</v>
          </cell>
          <cell r="M65">
            <v>27108707.143551502</v>
          </cell>
          <cell r="N65">
            <v>181244163.54492778</v>
          </cell>
          <cell r="O65">
            <v>149107608.73249286</v>
          </cell>
          <cell r="P65">
            <v>23714873.546022799</v>
          </cell>
          <cell r="Q65">
            <v>37687160.810030796</v>
          </cell>
          <cell r="R65">
            <v>6068015.5781962266</v>
          </cell>
          <cell r="S65">
            <v>164185624.56314108</v>
          </cell>
        </row>
        <row r="66">
          <cell r="C66">
            <v>87925.699196185175</v>
          </cell>
          <cell r="D66">
            <v>45.871368969948968</v>
          </cell>
          <cell r="E66">
            <v>4.5607486779227644</v>
          </cell>
          <cell r="F66">
            <v>11.550084238529362</v>
          </cell>
          <cell r="G66">
            <v>5630.2528373782925</v>
          </cell>
          <cell r="H66">
            <v>1980505149.6906948</v>
          </cell>
          <cell r="I66">
            <v>1631831211.4463437</v>
          </cell>
          <cell r="J66">
            <v>190492134.42501566</v>
          </cell>
          <cell r="K66">
            <v>3545648.9039259455</v>
          </cell>
          <cell r="L66">
            <v>5888413.4334036959</v>
          </cell>
          <cell r="M66">
            <v>14761950.637358205</v>
          </cell>
          <cell r="N66">
            <v>44415239.719156273</v>
          </cell>
          <cell r="O66">
            <v>41284287.923065037</v>
          </cell>
          <cell r="P66">
            <v>1502808.0252335775</v>
          </cell>
          <cell r="Q66">
            <v>4889713.8097249102</v>
          </cell>
          <cell r="R66">
            <v>1072235.9946568354</v>
          </cell>
          <cell r="S66">
            <v>40821505.372809045</v>
          </cell>
        </row>
        <row r="67">
          <cell r="C67">
            <v>457309.32601784717</v>
          </cell>
          <cell r="D67">
            <v>38.907187218508575</v>
          </cell>
          <cell r="E67">
            <v>4.5943765407092405</v>
          </cell>
          <cell r="F67">
            <v>7.1378686648165948</v>
          </cell>
          <cell r="G67">
            <v>2646.1996735751713</v>
          </cell>
          <cell r="H67">
            <v>4568326749.7733107</v>
          </cell>
          <cell r="I67">
            <v>3711337717.9629464</v>
          </cell>
          <cell r="J67">
            <v>400070488.5201087</v>
          </cell>
          <cell r="K67">
            <v>10381012.779194154</v>
          </cell>
          <cell r="L67">
            <v>17966211.477013756</v>
          </cell>
          <cell r="M67">
            <v>12169114.985614141</v>
          </cell>
          <cell r="N67">
            <v>130561798.07851511</v>
          </cell>
          <cell r="O67">
            <v>104360898.96096565</v>
          </cell>
          <cell r="P67">
            <v>21664666.956686385</v>
          </cell>
          <cell r="Q67">
            <v>32052772.987704098</v>
          </cell>
          <cell r="R67">
            <v>4901946.1987397131</v>
          </cell>
          <cell r="S67">
            <v>122860120.86589555</v>
          </cell>
        </row>
        <row r="68">
          <cell r="C68">
            <v>17867.832442220519</v>
          </cell>
          <cell r="D68">
            <v>44.381720384357216</v>
          </cell>
          <cell r="E68">
            <v>4.2003419353496678</v>
          </cell>
          <cell r="F68">
            <v>5.2672923651422074</v>
          </cell>
          <cell r="G68">
            <v>1899.8482422286268</v>
          </cell>
          <cell r="H68">
            <v>126455955.48785906</v>
          </cell>
          <cell r="I68">
            <v>94812653.445127666</v>
          </cell>
          <cell r="J68">
            <v>19320960.759027541</v>
          </cell>
          <cell r="K68">
            <v>0</v>
          </cell>
          <cell r="L68">
            <v>525247.88146580232</v>
          </cell>
          <cell r="M68">
            <v>177641.52057917466</v>
          </cell>
          <cell r="N68">
            <v>6267125.747256346</v>
          </cell>
          <cell r="O68">
            <v>3462421.8484617611</v>
          </cell>
          <cell r="P68">
            <v>547398.56410283071</v>
          </cell>
          <cell r="Q68">
            <v>744674.01260178653</v>
          </cell>
          <cell r="R68">
            <v>93833.384799679305</v>
          </cell>
          <cell r="S68">
            <v>503998.32443643047</v>
          </cell>
        </row>
        <row r="69">
          <cell r="C69">
            <v>823157.65619600192</v>
          </cell>
          <cell r="D69">
            <v>49.315551081812174</v>
          </cell>
          <cell r="E69">
            <v>4.8013807387275165</v>
          </cell>
          <cell r="F69">
            <v>5.6073294491710906</v>
          </cell>
          <cell r="G69">
            <v>2084.6113749127639</v>
          </cell>
          <cell r="H69">
            <v>6770171493.5791759</v>
          </cell>
          <cell r="I69">
            <v>1611405461.8850739</v>
          </cell>
          <cell r="J69">
            <v>4173289736.4786057</v>
          </cell>
          <cell r="K69">
            <v>4053007.6696061506</v>
          </cell>
          <cell r="L69">
            <v>36043495.590950869</v>
          </cell>
          <cell r="M69">
            <v>105664467.18477634</v>
          </cell>
          <cell r="N69">
            <v>396684593.19775218</v>
          </cell>
          <cell r="O69">
            <v>288899272.43780315</v>
          </cell>
          <cell r="P69">
            <v>17603464.763080437</v>
          </cell>
          <cell r="Q69">
            <v>66642489.511976369</v>
          </cell>
          <cell r="R69">
            <v>18481733.647813324</v>
          </cell>
          <cell r="S69">
            <v>51467642.327791981</v>
          </cell>
        </row>
        <row r="70">
          <cell r="C70">
            <v>11030.675504625322</v>
          </cell>
          <cell r="D70">
            <v>50.424447377822823</v>
          </cell>
          <cell r="E70">
            <v>3.6826911637394639</v>
          </cell>
          <cell r="F70">
            <v>6.1169780490738033</v>
          </cell>
          <cell r="G70">
            <v>2178.2845911713603</v>
          </cell>
          <cell r="H70">
            <v>72368667.059154645</v>
          </cell>
          <cell r="I70">
            <v>17522737.575666819</v>
          </cell>
          <cell r="J70">
            <v>31195605.144901335</v>
          </cell>
          <cell r="K70">
            <v>0</v>
          </cell>
          <cell r="L70">
            <v>2333655.4417123427</v>
          </cell>
          <cell r="M70">
            <v>2771984.5220089201</v>
          </cell>
          <cell r="N70">
            <v>6094528.9418740822</v>
          </cell>
          <cell r="O70">
            <v>10686772.168794489</v>
          </cell>
          <cell r="P70">
            <v>56889.903245902446</v>
          </cell>
          <cell r="Q70">
            <v>501238.56785636267</v>
          </cell>
          <cell r="R70">
            <v>70753.688395265242</v>
          </cell>
          <cell r="S70">
            <v>1134501.1046991439</v>
          </cell>
        </row>
        <row r="72">
          <cell r="C72">
            <v>356384.28616255592</v>
          </cell>
          <cell r="D72">
            <v>57.800183239124266</v>
          </cell>
          <cell r="E72">
            <v>4.2750990367015937</v>
          </cell>
          <cell r="F72">
            <v>5.9552530119601279</v>
          </cell>
          <cell r="G72">
            <v>2022.4413303017564</v>
          </cell>
          <cell r="H72">
            <v>2659568370.5849748</v>
          </cell>
          <cell r="I72">
            <v>1097966214.232048</v>
          </cell>
          <cell r="J72">
            <v>436792694.83282423</v>
          </cell>
          <cell r="K72">
            <v>17853341.887380373</v>
          </cell>
          <cell r="L72">
            <v>101646679.26707044</v>
          </cell>
          <cell r="M72">
            <v>115390169.19298719</v>
          </cell>
          <cell r="N72">
            <v>416170134.80426806</v>
          </cell>
          <cell r="O72">
            <v>387891184.94532847</v>
          </cell>
          <cell r="P72">
            <v>17623959.732500654</v>
          </cell>
          <cell r="Q72">
            <v>21875515.0481891</v>
          </cell>
          <cell r="R72">
            <v>2969453.5094278976</v>
          </cell>
          <cell r="S72">
            <v>49447273.829272218</v>
          </cell>
        </row>
        <row r="73">
          <cell r="C73">
            <v>565762.65095167444</v>
          </cell>
          <cell r="D73">
            <v>48.76267408064642</v>
          </cell>
          <cell r="E73">
            <v>5.1617229306491828</v>
          </cell>
          <cell r="F73">
            <v>4.3913440128951917</v>
          </cell>
          <cell r="G73">
            <v>1393.70593765526</v>
          </cell>
          <cell r="H73">
            <v>3308140007.4747086</v>
          </cell>
          <cell r="I73">
            <v>1053904177.0892339</v>
          </cell>
          <cell r="J73">
            <v>1736123499.1105616</v>
          </cell>
          <cell r="K73">
            <v>2073473.266266762</v>
          </cell>
          <cell r="L73">
            <v>22079030.474659286</v>
          </cell>
          <cell r="M73">
            <v>44839777.738560095</v>
          </cell>
          <cell r="N73">
            <v>179849746.85218933</v>
          </cell>
          <cell r="O73">
            <v>157146924.55947739</v>
          </cell>
          <cell r="P73">
            <v>6812643.0181655046</v>
          </cell>
          <cell r="Q73">
            <v>60310423.950241923</v>
          </cell>
          <cell r="R73">
            <v>16574205.768597731</v>
          </cell>
          <cell r="S73">
            <v>28489976.762735989</v>
          </cell>
        </row>
        <row r="74">
          <cell r="C74">
            <v>695640.88353917503</v>
          </cell>
          <cell r="D74">
            <v>43.131238254506236</v>
          </cell>
          <cell r="E74">
            <v>4.4000400620408513</v>
          </cell>
          <cell r="F74">
            <v>7.145777183197465</v>
          </cell>
          <cell r="G74">
            <v>2876.1859344330019</v>
          </cell>
          <cell r="H74">
            <v>7569685008.3023739</v>
          </cell>
          <cell r="I74">
            <v>3922486488.8252172</v>
          </cell>
          <cell r="J74">
            <v>2718136413.0675955</v>
          </cell>
          <cell r="K74">
            <v>7003588.5062651178</v>
          </cell>
          <cell r="L74">
            <v>27131014.239665031</v>
          </cell>
          <cell r="M74">
            <v>74733596.642179906</v>
          </cell>
          <cell r="N74">
            <v>340011635.59202981</v>
          </cell>
          <cell r="O74">
            <v>244873136.52496099</v>
          </cell>
          <cell r="P74">
            <v>27057745.155508704</v>
          </cell>
          <cell r="Q74">
            <v>36626030.999414206</v>
          </cell>
          <cell r="R74">
            <v>6675245.5647936985</v>
          </cell>
          <cell r="S74">
            <v>164950113.18471375</v>
          </cell>
        </row>
        <row r="75">
          <cell r="C75">
            <v>197295.91475068225</v>
          </cell>
          <cell r="D75">
            <v>45.427839331822639</v>
          </cell>
          <cell r="E75">
            <v>4.3599388949741273</v>
          </cell>
          <cell r="F75">
            <v>9.491747511002842</v>
          </cell>
          <cell r="G75">
            <v>4043.2172031743289</v>
          </cell>
          <cell r="H75">
            <v>3044114251.0677538</v>
          </cell>
          <cell r="I75">
            <v>2282053142.0542316</v>
          </cell>
          <cell r="J75">
            <v>433219900.67102784</v>
          </cell>
          <cell r="K75">
            <v>12705166.258095186</v>
          </cell>
          <cell r="L75">
            <v>21817444.212412935</v>
          </cell>
          <cell r="M75">
            <v>23035064.013335548</v>
          </cell>
          <cell r="N75">
            <v>115884104.4121647</v>
          </cell>
          <cell r="O75">
            <v>92533353.874017909</v>
          </cell>
          <cell r="P75">
            <v>9665353.5620962679</v>
          </cell>
          <cell r="Q75">
            <v>12320777.660501838</v>
          </cell>
          <cell r="R75">
            <v>1763078.9112258947</v>
          </cell>
          <cell r="S75">
            <v>39116865.438657433</v>
          </cell>
        </row>
        <row r="76">
          <cell r="C76">
            <v>3086.7122912787381</v>
          </cell>
          <cell r="D76">
            <v>43.399230686687105</v>
          </cell>
          <cell r="E76">
            <v>3.5742914952786999</v>
          </cell>
          <cell r="F76">
            <v>6.5743209240224152</v>
          </cell>
          <cell r="G76">
            <v>2031.0694809290992</v>
          </cell>
          <cell r="H76">
            <v>24106130.162497073</v>
          </cell>
          <cell r="I76">
            <v>9951275.7104968671</v>
          </cell>
          <cell r="J76">
            <v>12831176.610398663</v>
          </cell>
          <cell r="K76">
            <v>0</v>
          </cell>
          <cell r="L76">
            <v>0</v>
          </cell>
          <cell r="M76">
            <v>0</v>
          </cell>
          <cell r="N76">
            <v>627602.01838965516</v>
          </cell>
          <cell r="O76">
            <v>110130.00417703009</v>
          </cell>
          <cell r="P76">
            <v>11295.653364855965</v>
          </cell>
          <cell r="Q76">
            <v>299801.27901586529</v>
          </cell>
          <cell r="R76">
            <v>72995.561024150025</v>
          </cell>
          <cell r="S76">
            <v>201853.32562997608</v>
          </cell>
        </row>
        <row r="77">
          <cell r="C77">
            <v>3046.2255580570572</v>
          </cell>
          <cell r="D77">
            <v>44.071817115501723</v>
          </cell>
          <cell r="E77">
            <v>4.0759091617087631</v>
          </cell>
          <cell r="F77">
            <v>6.5705430702460816</v>
          </cell>
          <cell r="G77">
            <v>1926.4171718258281</v>
          </cell>
          <cell r="H77">
            <v>15948437.298597461</v>
          </cell>
          <cell r="I77">
            <v>7525734.1631659968</v>
          </cell>
          <cell r="J77">
            <v>1040874.0895657062</v>
          </cell>
          <cell r="K77">
            <v>0</v>
          </cell>
          <cell r="L77">
            <v>0</v>
          </cell>
          <cell r="M77">
            <v>0</v>
          </cell>
          <cell r="N77">
            <v>2574495.1636311654</v>
          </cell>
          <cell r="O77">
            <v>4142747.3240708057</v>
          </cell>
          <cell r="P77">
            <v>390972.43666533049</v>
          </cell>
          <cell r="Q77">
            <v>197607.49358205526</v>
          </cell>
          <cell r="R77">
            <v>76006.627916396217</v>
          </cell>
          <cell r="S77">
            <v>0</v>
          </cell>
        </row>
        <row r="78">
          <cell r="C78">
            <v>288843.08842860651</v>
          </cell>
          <cell r="D78">
            <v>60.744987882586685</v>
          </cell>
          <cell r="E78">
            <v>4.2542073190993932</v>
          </cell>
          <cell r="F78">
            <v>5.6969939208555269</v>
          </cell>
          <cell r="G78">
            <v>2085.3414947729698</v>
          </cell>
          <cell r="H78">
            <v>2215402551.8697295</v>
          </cell>
          <cell r="I78">
            <v>888955178.7050097</v>
          </cell>
          <cell r="J78">
            <v>349809756.61144781</v>
          </cell>
          <cell r="K78">
            <v>14050783.209479555</v>
          </cell>
          <cell r="L78">
            <v>93376214.164879769</v>
          </cell>
          <cell r="M78">
            <v>108326889.6492485</v>
          </cell>
          <cell r="N78">
            <v>361245836.4504168</v>
          </cell>
          <cell r="O78">
            <v>337778545.99771458</v>
          </cell>
          <cell r="P78">
            <v>15061178.119049063</v>
          </cell>
          <cell r="Q78">
            <v>16951762.555297554</v>
          </cell>
          <cell r="R78">
            <v>2428423.9902747842</v>
          </cell>
          <cell r="S78">
            <v>33476233.113167021</v>
          </cell>
        </row>
        <row r="79">
          <cell r="C79">
            <v>137759.75979406413</v>
          </cell>
          <cell r="D79">
            <v>22.35582865228735</v>
          </cell>
          <cell r="E79">
            <v>3.198765350964706</v>
          </cell>
          <cell r="F79">
            <v>7.6938391797185526</v>
          </cell>
          <cell r="G79">
            <v>2466.376628319415</v>
          </cell>
          <cell r="H79">
            <v>925270137.27151322</v>
          </cell>
          <cell r="I79">
            <v>496794091.43054944</v>
          </cell>
          <cell r="J79">
            <v>243220716.57163277</v>
          </cell>
          <cell r="K79">
            <v>0</v>
          </cell>
          <cell r="L79">
            <v>0</v>
          </cell>
          <cell r="M79">
            <v>943397.0955458798</v>
          </cell>
          <cell r="N79">
            <v>68058373.754086211</v>
          </cell>
          <cell r="O79">
            <v>99682434.883353055</v>
          </cell>
          <cell r="P79">
            <v>5877959.4502031263</v>
          </cell>
          <cell r="Q79">
            <v>4355268.3091650009</v>
          </cell>
          <cell r="R79">
            <v>2167298.1340916925</v>
          </cell>
          <cell r="S79">
            <v>4170597.6428838321</v>
          </cell>
        </row>
        <row r="80">
          <cell r="C80">
            <v>155724.31610339516</v>
          </cell>
          <cell r="D80">
            <v>28.179683138271358</v>
          </cell>
          <cell r="E80">
            <v>3.9089937397598402</v>
          </cell>
          <cell r="F80">
            <v>7.165289579573793</v>
          </cell>
          <cell r="G80">
            <v>2392.8926011303975</v>
          </cell>
          <cell r="H80">
            <v>1194752619.7193279</v>
          </cell>
          <cell r="I80">
            <v>715844516.94526339</v>
          </cell>
          <cell r="J80">
            <v>328194017.75232512</v>
          </cell>
          <cell r="K80">
            <v>3335663.6526754522</v>
          </cell>
          <cell r="L80">
            <v>1104632.3715547645</v>
          </cell>
          <cell r="M80">
            <v>1451165.411695936</v>
          </cell>
          <cell r="N80">
            <v>73817843.614437088</v>
          </cell>
          <cell r="O80">
            <v>49289629.114016339</v>
          </cell>
          <cell r="P80">
            <v>7643275.186903365</v>
          </cell>
          <cell r="Q80">
            <v>9792475.0742449891</v>
          </cell>
          <cell r="R80">
            <v>1045311.5907539048</v>
          </cell>
          <cell r="S80">
            <v>3370955.6823762241</v>
          </cell>
        </row>
        <row r="81">
          <cell r="C81">
            <v>361366.74505445117</v>
          </cell>
          <cell r="D81">
            <v>35.938276622035161</v>
          </cell>
          <cell r="E81">
            <v>4.7914958746803569</v>
          </cell>
          <cell r="F81">
            <v>7.0557683096164237</v>
          </cell>
          <cell r="G81">
            <v>2117.8629044834438</v>
          </cell>
          <cell r="H81">
            <v>3126164452.6154432</v>
          </cell>
          <cell r="I81">
            <v>1751182721.2248099</v>
          </cell>
          <cell r="J81">
            <v>1003763407.8574125</v>
          </cell>
          <cell r="K81">
            <v>1393013.2489404783</v>
          </cell>
          <cell r="L81">
            <v>9904832.5984369349</v>
          </cell>
          <cell r="M81">
            <v>7261679.8601265224</v>
          </cell>
          <cell r="N81">
            <v>157576478.05180308</v>
          </cell>
          <cell r="O81">
            <v>94424414.985746339</v>
          </cell>
          <cell r="P81">
            <v>17425072.611496322</v>
          </cell>
          <cell r="Q81">
            <v>37373691.550845914</v>
          </cell>
          <cell r="R81">
            <v>5440288.2974995365</v>
          </cell>
          <cell r="S81">
            <v>40418852.32843563</v>
          </cell>
        </row>
        <row r="82">
          <cell r="C82">
            <v>361418.99627012142</v>
          </cell>
          <cell r="D82">
            <v>46.025060147952594</v>
          </cell>
          <cell r="E82">
            <v>5.1773297133045739</v>
          </cell>
          <cell r="F82">
            <v>6.6202661909628704</v>
          </cell>
          <cell r="G82">
            <v>2523.5367784879195</v>
          </cell>
          <cell r="H82">
            <v>3816632328.6957126</v>
          </cell>
          <cell r="I82">
            <v>2072582425.0932291</v>
          </cell>
          <cell r="J82">
            <v>1188816668.0968544</v>
          </cell>
          <cell r="K82">
            <v>4558969.0444703363</v>
          </cell>
          <cell r="L82">
            <v>123158.94995832066</v>
          </cell>
          <cell r="M82">
            <v>59021349.651955135</v>
          </cell>
          <cell r="N82">
            <v>196241988.23071417</v>
          </cell>
          <cell r="O82">
            <v>125294457.35856658</v>
          </cell>
          <cell r="P82">
            <v>7840505.0203080298</v>
          </cell>
          <cell r="Q82">
            <v>33882088.554908611</v>
          </cell>
          <cell r="R82">
            <v>7016405.6896864716</v>
          </cell>
          <cell r="S82">
            <v>121254313.00518955</v>
          </cell>
        </row>
        <row r="83">
          <cell r="C83">
            <v>737405.65829743445</v>
          </cell>
          <cell r="D83">
            <v>64.115915046836719</v>
          </cell>
          <cell r="E83">
            <v>4.6670975849452301</v>
          </cell>
          <cell r="F83">
            <v>5.4671499461283322</v>
          </cell>
          <cell r="G83">
            <v>2454.1023540923766</v>
          </cell>
          <cell r="H83">
            <v>7114576847.8734598</v>
          </cell>
          <cell r="I83">
            <v>3128472241.8534451</v>
          </cell>
          <cell r="J83">
            <v>2487166809.8823814</v>
          </cell>
          <cell r="K83">
            <v>26545365.294020358</v>
          </cell>
          <cell r="L83">
            <v>153271079.1716668</v>
          </cell>
          <cell r="M83">
            <v>182257736.02400088</v>
          </cell>
          <cell r="N83">
            <v>504498736.83778107</v>
          </cell>
          <cell r="O83">
            <v>467893901.94272834</v>
          </cell>
          <cell r="P83">
            <v>20212375.675938994</v>
          </cell>
          <cell r="Q83">
            <v>41302880.448888972</v>
          </cell>
          <cell r="R83">
            <v>11920652.711801047</v>
          </cell>
          <cell r="S83">
            <v>97020323.166018814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8:K55"/>
  <sheetViews>
    <sheetView workbookViewId="0"/>
  </sheetViews>
  <sheetFormatPr baseColWidth="10" defaultColWidth="10.28515625" defaultRowHeight="11.25"/>
  <cols>
    <col min="1" max="16384" width="10.28515625" style="3"/>
  </cols>
  <sheetData>
    <row r="8" spans="2:11" ht="8.25" customHeight="1"/>
    <row r="10" spans="2:11">
      <c r="B10" s="2"/>
      <c r="C10" s="2"/>
      <c r="D10" s="2"/>
      <c r="E10" s="2"/>
      <c r="F10" s="2"/>
      <c r="G10" s="2"/>
      <c r="H10" s="2"/>
      <c r="I10" s="2"/>
      <c r="J10" s="2"/>
      <c r="K10" s="2"/>
    </row>
    <row r="15" spans="2:11">
      <c r="B15" s="2"/>
      <c r="C15" s="2"/>
      <c r="D15" s="2"/>
      <c r="E15" s="2"/>
      <c r="F15" s="2"/>
      <c r="G15" s="2"/>
      <c r="H15" s="2"/>
      <c r="I15" s="2"/>
      <c r="J15" s="2"/>
      <c r="K15" s="2"/>
    </row>
    <row r="55" ht="4.5" customHeight="1"/>
  </sheetData>
  <phoneticPr fontId="1" type="noConversion"/>
  <printOptions horizontalCentered="1" verticalCentered="1"/>
  <pageMargins left="0.54" right="0" top="0" bottom="0" header="0" footer="0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R74"/>
  <sheetViews>
    <sheetView workbookViewId="0">
      <selection activeCell="A2" sqref="A2:P2"/>
    </sheetView>
  </sheetViews>
  <sheetFormatPr baseColWidth="10" defaultRowHeight="11.25"/>
  <cols>
    <col min="1" max="1" width="27.5703125" style="3" customWidth="1"/>
    <col min="2" max="2" width="11.7109375" style="3" customWidth="1"/>
    <col min="3" max="3" width="6.28515625" style="3" customWidth="1"/>
    <col min="4" max="5" width="7" style="3" bestFit="1" customWidth="1"/>
    <col min="6" max="6" width="11.42578125" style="3" customWidth="1"/>
    <col min="7" max="7" width="11.28515625" style="3" bestFit="1" customWidth="1"/>
    <col min="8" max="8" width="7.42578125" style="3" customWidth="1"/>
    <col min="9" max="9" width="6.140625" style="3" customWidth="1"/>
    <col min="10" max="10" width="5.85546875" style="3" customWidth="1"/>
    <col min="11" max="11" width="10.7109375" style="3" customWidth="1"/>
    <col min="12" max="12" width="9.7109375" style="3" bestFit="1" customWidth="1"/>
    <col min="13" max="13" width="7.140625" style="3" customWidth="1"/>
    <col min="14" max="14" width="5.7109375" style="3" customWidth="1"/>
    <col min="15" max="15" width="5.85546875" style="3" customWidth="1"/>
    <col min="16" max="16" width="11" style="3" customWidth="1"/>
    <col min="17" max="16384" width="11.42578125" style="3"/>
  </cols>
  <sheetData>
    <row r="1" spans="1:18">
      <c r="A1" s="61" t="s">
        <v>74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8">
      <c r="A2" s="61" t="s">
        <v>16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8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8" ht="13.5">
      <c r="A4" s="66" t="s">
        <v>6</v>
      </c>
      <c r="B4" s="69" t="s">
        <v>17</v>
      </c>
      <c r="C4" s="69"/>
      <c r="D4" s="69"/>
      <c r="E4" s="69"/>
      <c r="F4" s="69"/>
      <c r="G4" s="69" t="s">
        <v>18</v>
      </c>
      <c r="H4" s="69"/>
      <c r="I4" s="69"/>
      <c r="J4" s="69"/>
      <c r="K4" s="69"/>
      <c r="L4" s="69" t="s">
        <v>19</v>
      </c>
      <c r="M4" s="69"/>
      <c r="N4" s="69"/>
      <c r="O4" s="69"/>
      <c r="P4" s="69"/>
    </row>
    <row r="5" spans="1:18" ht="11.25" customHeight="1">
      <c r="A5" s="67"/>
      <c r="B5" s="62" t="s">
        <v>20</v>
      </c>
      <c r="C5" s="62" t="s">
        <v>0</v>
      </c>
      <c r="D5" s="62" t="s">
        <v>13</v>
      </c>
      <c r="E5" s="62" t="s">
        <v>2</v>
      </c>
      <c r="F5" s="64" t="s">
        <v>14</v>
      </c>
      <c r="G5" s="62" t="s">
        <v>20</v>
      </c>
      <c r="H5" s="62" t="s">
        <v>0</v>
      </c>
      <c r="I5" s="62" t="s">
        <v>13</v>
      </c>
      <c r="J5" s="62" t="s">
        <v>2</v>
      </c>
      <c r="K5" s="64" t="s">
        <v>14</v>
      </c>
      <c r="L5" s="62" t="s">
        <v>20</v>
      </c>
      <c r="M5" s="62" t="s">
        <v>0</v>
      </c>
      <c r="N5" s="62" t="s">
        <v>13</v>
      </c>
      <c r="O5" s="62" t="s">
        <v>2</v>
      </c>
      <c r="P5" s="64" t="s">
        <v>14</v>
      </c>
    </row>
    <row r="6" spans="1:18">
      <c r="A6" s="67"/>
      <c r="B6" s="62"/>
      <c r="C6" s="62"/>
      <c r="D6" s="62"/>
      <c r="E6" s="62"/>
      <c r="F6" s="64"/>
      <c r="G6" s="62"/>
      <c r="H6" s="62"/>
      <c r="I6" s="62"/>
      <c r="J6" s="62"/>
      <c r="K6" s="64"/>
      <c r="L6" s="62"/>
      <c r="M6" s="62"/>
      <c r="N6" s="62"/>
      <c r="O6" s="62"/>
      <c r="P6" s="64"/>
    </row>
    <row r="7" spans="1:18">
      <c r="A7" s="68"/>
      <c r="B7" s="63"/>
      <c r="C7" s="63"/>
      <c r="D7" s="63"/>
      <c r="E7" s="63"/>
      <c r="F7" s="65"/>
      <c r="G7" s="63"/>
      <c r="H7" s="63"/>
      <c r="I7" s="63"/>
      <c r="J7" s="63"/>
      <c r="K7" s="65"/>
      <c r="L7" s="63"/>
      <c r="M7" s="63"/>
      <c r="N7" s="63"/>
      <c r="O7" s="63"/>
      <c r="P7" s="65"/>
      <c r="R7" s="18"/>
    </row>
    <row r="8" spans="1:18">
      <c r="A8" s="31" t="s">
        <v>62</v>
      </c>
      <c r="B8" s="5">
        <f>[1]Ingreso!C7</f>
        <v>1753675.4755196997</v>
      </c>
      <c r="C8" s="5">
        <f>[1]Ingreso!D7</f>
        <v>48.109621351142174</v>
      </c>
      <c r="D8" s="6">
        <f>[1]Ingreso!E7</f>
        <v>4.6152229301419414</v>
      </c>
      <c r="E8" s="6">
        <f>[1]Ingreso!F7</f>
        <v>6.4675600160757902</v>
      </c>
      <c r="F8" s="5">
        <f>[1]Ingreso!G7</f>
        <v>2394.7498961440788</v>
      </c>
      <c r="G8" s="5">
        <f>[1]Ingreso!H7</f>
        <v>1214994.098383012</v>
      </c>
      <c r="H8" s="5">
        <f>[1]Ingreso!I7</f>
        <v>46.867111126340362</v>
      </c>
      <c r="I8" s="6">
        <f>[1]Ingreso!J7</f>
        <v>4.7934739773852799</v>
      </c>
      <c r="J8" s="6">
        <f>[1]Ingreso!K7</f>
        <v>6.4262197291893397</v>
      </c>
      <c r="K8" s="5">
        <f>[1]Ingreso!L7</f>
        <v>2385.4067895074754</v>
      </c>
      <c r="L8" s="5">
        <f>[1]Ingreso!M7</f>
        <v>538681.37713649776</v>
      </c>
      <c r="M8" s="5">
        <f>[1]Ingreso!N7</f>
        <v>50.912099131865453</v>
      </c>
      <c r="N8" s="6">
        <f>[1]Ingreso!O7</f>
        <v>4.2131782714190464</v>
      </c>
      <c r="O8" s="6">
        <f>[1]Ingreso!P7</f>
        <v>6.5650910721364921</v>
      </c>
      <c r="P8" s="5">
        <f>[1]Ingreso!Q7</f>
        <v>2415.8359623842534</v>
      </c>
    </row>
    <row r="9" spans="1:18" ht="6.75" customHeight="1">
      <c r="A9" s="26"/>
      <c r="B9" s="7"/>
      <c r="C9" s="7"/>
      <c r="D9" s="2"/>
      <c r="E9" s="2"/>
      <c r="F9" s="7"/>
      <c r="G9" s="7"/>
      <c r="H9" s="7"/>
      <c r="I9" s="2"/>
      <c r="J9" s="2"/>
      <c r="K9" s="7"/>
      <c r="L9" s="7"/>
      <c r="M9" s="7"/>
      <c r="N9" s="2"/>
      <c r="O9" s="2"/>
      <c r="P9" s="7"/>
    </row>
    <row r="10" spans="1:18">
      <c r="A10" s="27" t="s">
        <v>73</v>
      </c>
      <c r="B10" s="5"/>
      <c r="C10" s="5"/>
      <c r="D10" s="6"/>
      <c r="E10" s="6"/>
      <c r="F10" s="5"/>
      <c r="G10" s="5"/>
      <c r="H10" s="5"/>
      <c r="I10" s="6"/>
      <c r="J10" s="6"/>
      <c r="K10" s="5"/>
      <c r="L10" s="5"/>
      <c r="M10" s="5"/>
      <c r="N10" s="6"/>
      <c r="O10" s="6"/>
      <c r="P10" s="5"/>
    </row>
    <row r="11" spans="1:18">
      <c r="A11" s="28" t="s">
        <v>32</v>
      </c>
      <c r="B11" s="8">
        <f>[1]Ingreso!C8</f>
        <v>850957.62122408301</v>
      </c>
      <c r="C11" s="8">
        <f>[1]Ingreso!D8</f>
        <v>47.217968322705168</v>
      </c>
      <c r="D11" s="9">
        <f>[1]Ingreso!E8</f>
        <v>4.325257698979236</v>
      </c>
      <c r="E11" s="9">
        <f>[1]Ingreso!F8</f>
        <v>7.9120783745690861</v>
      </c>
      <c r="F11" s="8">
        <f>[1]Ingreso!G8</f>
        <v>3356.0138923591012</v>
      </c>
      <c r="G11" s="8">
        <f>[1]Ingreso!H8</f>
        <v>547303.70169510494</v>
      </c>
      <c r="H11" s="8">
        <f>[1]Ingreso!I8</f>
        <v>45.57655559836455</v>
      </c>
      <c r="I11" s="9">
        <f>[1]Ingreso!J8</f>
        <v>4.415032160692312</v>
      </c>
      <c r="J11" s="9">
        <f>[1]Ingreso!K8</f>
        <v>8.0556991680950016</v>
      </c>
      <c r="K11" s="8">
        <f>[1]Ingreso!L8</f>
        <v>3451.0683459965057</v>
      </c>
      <c r="L11" s="8">
        <f>[1]Ingreso!M8</f>
        <v>303653.91952901217</v>
      </c>
      <c r="M11" s="8">
        <f>[1]Ingreso!N8</f>
        <v>50.176439141834841</v>
      </c>
      <c r="N11" s="9">
        <f>[1]Ingreso!O8</f>
        <v>4.1634488368065732</v>
      </c>
      <c r="O11" s="9">
        <f>[1]Ingreso!P8</f>
        <v>7.6355213001939974</v>
      </c>
      <c r="P11" s="8">
        <f>[1]Ingreso!Q8</f>
        <v>3184.7462781290001</v>
      </c>
    </row>
    <row r="12" spans="1:18">
      <c r="A12" s="29" t="s">
        <v>63</v>
      </c>
      <c r="B12" s="8">
        <f>[1]Ingreso!C9</f>
        <v>238923.25604618157</v>
      </c>
      <c r="C12" s="8">
        <f>[1]Ingreso!D9</f>
        <v>46.078055964653906</v>
      </c>
      <c r="D12" s="9">
        <f>[1]Ingreso!E9</f>
        <v>4.2322042218949472</v>
      </c>
      <c r="E12" s="9">
        <f>[1]Ingreso!F9</f>
        <v>9.1058257616247875</v>
      </c>
      <c r="F12" s="8">
        <f>[1]Ingreso!G9</f>
        <v>4329.0517720360294</v>
      </c>
      <c r="G12" s="8">
        <f>[1]Ingreso!H9</f>
        <v>146896.1639038967</v>
      </c>
      <c r="H12" s="8">
        <f>[1]Ingreso!I9</f>
        <v>44.416160970935806</v>
      </c>
      <c r="I12" s="9">
        <f>[1]Ingreso!J9</f>
        <v>4.3161929096135419</v>
      </c>
      <c r="J12" s="9">
        <f>[1]Ingreso!K9</f>
        <v>9.1919520547945073</v>
      </c>
      <c r="K12" s="8">
        <f>[1]Ingreso!L9</f>
        <v>4333.1794110157816</v>
      </c>
      <c r="L12" s="8">
        <f>[1]Ingreso!M9</f>
        <v>92027.092142284688</v>
      </c>
      <c r="M12" s="8">
        <f>[1]Ingreso!N9</f>
        <v>48.730818251338263</v>
      </c>
      <c r="N12" s="9">
        <f>[1]Ingreso!O9</f>
        <v>4.0981391791995945</v>
      </c>
      <c r="O12" s="9">
        <f>[1]Ingreso!P9</f>
        <v>8.9627311522048316</v>
      </c>
      <c r="P12" s="8">
        <f>[1]Ingreso!Q9</f>
        <v>4322.5099738381696</v>
      </c>
    </row>
    <row r="13" spans="1:18">
      <c r="A13" s="29" t="s">
        <v>33</v>
      </c>
      <c r="B13" s="8">
        <f>[1]Ingreso!C10</f>
        <v>140713.19356263857</v>
      </c>
      <c r="C13" s="8">
        <f>[1]Ingreso!D10</f>
        <v>45.562205930626924</v>
      </c>
      <c r="D13" s="9">
        <f>[1]Ingreso!E10</f>
        <v>4.2620636831163123</v>
      </c>
      <c r="E13" s="9">
        <f>[1]Ingreso!F10</f>
        <v>8.4213216068457371</v>
      </c>
      <c r="F13" s="8">
        <f>[1]Ingreso!G10</f>
        <v>3830.5944018329005</v>
      </c>
      <c r="G13" s="8">
        <f>[1]Ingreso!H10</f>
        <v>96646.976254807203</v>
      </c>
      <c r="H13" s="8">
        <f>[1]Ingreso!I10</f>
        <v>43.603632308427628</v>
      </c>
      <c r="I13" s="9">
        <f>[1]Ingreso!J10</f>
        <v>4.3751792257447795</v>
      </c>
      <c r="J13" s="9">
        <f>[1]Ingreso!K10</f>
        <v>8.6466935213158838</v>
      </c>
      <c r="K13" s="8">
        <f>[1]Ingreso!L10</f>
        <v>4008.0381595461863</v>
      </c>
      <c r="L13" s="8">
        <f>[1]Ingreso!M10</f>
        <v>44066.217307831626</v>
      </c>
      <c r="M13" s="8">
        <f>[1]Ingreso!N10</f>
        <v>49.857791754018201</v>
      </c>
      <c r="N13" s="9">
        <f>[1]Ingreso!O10</f>
        <v>4.0139762403913339</v>
      </c>
      <c r="O13" s="9">
        <f>[1]Ingreso!P10</f>
        <v>7.8745928338762203</v>
      </c>
      <c r="P13" s="8">
        <f>[1]Ingreso!Q10</f>
        <v>3441.3007159941781</v>
      </c>
    </row>
    <row r="14" spans="1:18">
      <c r="A14" s="29" t="s">
        <v>34</v>
      </c>
      <c r="B14" s="8">
        <f>[1]Ingreso!C11</f>
        <v>471321.17161530512</v>
      </c>
      <c r="C14" s="8">
        <f>[1]Ingreso!D11</f>
        <v>48.290144190449865</v>
      </c>
      <c r="D14" s="9">
        <f>[1]Ingreso!E11</f>
        <v>4.3912951982301998</v>
      </c>
      <c r="E14" s="9">
        <f>[1]Ingreso!F11</f>
        <v>7.1007438996502037</v>
      </c>
      <c r="F14" s="8">
        <f>[1]Ingreso!G11</f>
        <v>2725.7003620845362</v>
      </c>
      <c r="G14" s="8">
        <f>[1]Ingreso!H11</f>
        <v>303760.56153639319</v>
      </c>
      <c r="H14" s="8">
        <f>[1]Ingreso!I11</f>
        <v>46.765434720501204</v>
      </c>
      <c r="I14" s="9">
        <f>[1]Ingreso!J11</f>
        <v>4.4755099672622203</v>
      </c>
      <c r="J14" s="9">
        <f>[1]Ingreso!K11</f>
        <v>7.2697014053134499</v>
      </c>
      <c r="K14" s="8">
        <f>[1]Ingreso!L11</f>
        <v>2852.9042098244104</v>
      </c>
      <c r="L14" s="8">
        <f>[1]Ingreso!M11</f>
        <v>167560.61007889156</v>
      </c>
      <c r="M14" s="8">
        <f>[1]Ingreso!N11</f>
        <v>51.054198370924574</v>
      </c>
      <c r="N14" s="9">
        <f>[1]Ingreso!O11</f>
        <v>4.2386273037962008</v>
      </c>
      <c r="O14" s="9">
        <f>[1]Ingreso!P11</f>
        <v>6.7718724724435262</v>
      </c>
      <c r="P14" s="8">
        <f>[1]Ingreso!Q11</f>
        <v>2494.5491443541732</v>
      </c>
    </row>
    <row r="15" spans="1:18">
      <c r="A15" s="28" t="s">
        <v>35</v>
      </c>
      <c r="B15" s="8">
        <f>[1]Ingreso!C12</f>
        <v>902717.85429535096</v>
      </c>
      <c r="C15" s="8">
        <f>[1]Ingreso!D12</f>
        <v>48.950148583904472</v>
      </c>
      <c r="D15" s="9">
        <f>[1]Ingreso!E12</f>
        <v>4.8885620716841647</v>
      </c>
      <c r="E15" s="9">
        <f>[1]Ingreso!F12</f>
        <v>4.7699666865977397</v>
      </c>
      <c r="F15" s="8">
        <f>[1]Ingreso!G12</f>
        <v>1493.5389938541912</v>
      </c>
      <c r="G15" s="8">
        <f>[1]Ingreso!H12</f>
        <v>667690.39668786572</v>
      </c>
      <c r="H15" s="8">
        <f>[1]Ingreso!I12</f>
        <v>47.924975401771029</v>
      </c>
      <c r="I15" s="9">
        <f>[1]Ingreso!J12</f>
        <v>5.1036815349294793</v>
      </c>
      <c r="J15" s="9">
        <f>[1]Ingreso!K12</f>
        <v>4.7549552610714638</v>
      </c>
      <c r="K15" s="8">
        <f>[1]Ingreso!L12</f>
        <v>1516.828357110016</v>
      </c>
      <c r="L15" s="8">
        <f>[1]Ingreso!M12</f>
        <v>235027.45760750904</v>
      </c>
      <c r="M15" s="8">
        <f>[1]Ingreso!N12</f>
        <v>51.862566969485222</v>
      </c>
      <c r="N15" s="9">
        <f>[1]Ingreso!O12</f>
        <v>4.2774283717679893</v>
      </c>
      <c r="O15" s="9">
        <f>[1]Ingreso!P12</f>
        <v>4.8160180681028528</v>
      </c>
      <c r="P15" s="8">
        <f>[1]Ingreso!Q12</f>
        <v>1427.3533174000258</v>
      </c>
    </row>
    <row r="16" spans="1:18" ht="9.6" customHeight="1">
      <c r="A16" s="28"/>
      <c r="B16" s="10"/>
      <c r="C16" s="10"/>
      <c r="D16" s="11"/>
      <c r="E16" s="11"/>
      <c r="F16" s="10"/>
      <c r="G16" s="10"/>
      <c r="H16" s="10"/>
      <c r="I16" s="11"/>
      <c r="J16" s="11"/>
      <c r="K16" s="10"/>
      <c r="L16" s="10"/>
      <c r="M16" s="10"/>
      <c r="N16" s="11"/>
      <c r="O16" s="11"/>
      <c r="P16" s="10"/>
    </row>
    <row r="17" spans="1:16">
      <c r="A17" s="27" t="s">
        <v>22</v>
      </c>
      <c r="B17" s="5"/>
      <c r="C17" s="5"/>
      <c r="D17" s="6"/>
      <c r="E17" s="6"/>
      <c r="F17" s="5"/>
      <c r="G17" s="5"/>
      <c r="H17" s="5"/>
      <c r="I17" s="6"/>
      <c r="J17" s="6"/>
      <c r="K17" s="5"/>
      <c r="L17" s="5"/>
      <c r="M17" s="5"/>
      <c r="N17" s="6"/>
      <c r="O17" s="6"/>
      <c r="P17" s="5"/>
    </row>
    <row r="18" spans="1:16">
      <c r="A18" s="32" t="s">
        <v>36</v>
      </c>
      <c r="B18" s="8">
        <f>[1]Ingreso!C13</f>
        <v>349465.69500090886</v>
      </c>
      <c r="C18" s="8">
        <f>[1]Ingreso!D13</f>
        <v>49.036272892727339</v>
      </c>
      <c r="D18" s="9">
        <f>[1]Ingreso!E13</f>
        <v>5.4023795473977287</v>
      </c>
      <c r="E18" s="9">
        <f>[1]Ingreso!F13</f>
        <v>4.1760173192662879</v>
      </c>
      <c r="F18" s="8">
        <f>[1]Ingreso!G13</f>
        <v>329.69677605755231</v>
      </c>
      <c r="G18" s="8">
        <f>[1]Ingreso!H13</f>
        <v>259566.82611267111</v>
      </c>
      <c r="H18" s="8">
        <f>[1]Ingreso!I13</f>
        <v>48.390330154857601</v>
      </c>
      <c r="I18" s="9">
        <f>[1]Ingreso!J13</f>
        <v>5.6416679946637185</v>
      </c>
      <c r="J18" s="9">
        <f>[1]Ingreso!K13</f>
        <v>4.0344036590953056</v>
      </c>
      <c r="K18" s="8">
        <f>[1]Ingreso!L13</f>
        <v>322.96256874512454</v>
      </c>
      <c r="L18" s="8">
        <f>[1]Ingreso!M13</f>
        <v>89898.868888246725</v>
      </c>
      <c r="M18" s="8">
        <f>[1]Ingreso!N13</f>
        <v>50.901316451037268</v>
      </c>
      <c r="N18" s="9">
        <f>[1]Ingreso!O13</f>
        <v>4.7114771639709572</v>
      </c>
      <c r="O18" s="9">
        <f>[1]Ingreso!P13</f>
        <v>4.5890566219699167</v>
      </c>
      <c r="P18" s="8">
        <f>[1]Ingreso!Q13</f>
        <v>349.14058931224992</v>
      </c>
    </row>
    <row r="19" spans="1:16">
      <c r="A19" s="32" t="s">
        <v>37</v>
      </c>
      <c r="B19" s="8">
        <f>[1]Ingreso!C14</f>
        <v>349504.78719021822</v>
      </c>
      <c r="C19" s="8">
        <f>[1]Ingreso!D14</f>
        <v>49.32213640196445</v>
      </c>
      <c r="D19" s="9">
        <f>[1]Ingreso!E14</f>
        <v>5.1346729766039632</v>
      </c>
      <c r="E19" s="9">
        <f>[1]Ingreso!F14</f>
        <v>4.774055536112666</v>
      </c>
      <c r="F19" s="8">
        <f>[1]Ingreso!G14</f>
        <v>802.05501270122704</v>
      </c>
      <c r="G19" s="8">
        <f>[1]Ingreso!H14</f>
        <v>233736.36900432693</v>
      </c>
      <c r="H19" s="8">
        <f>[1]Ingreso!I14</f>
        <v>48.171684113084076</v>
      </c>
      <c r="I19" s="9">
        <f>[1]Ingreso!J14</f>
        <v>5.3343977570574905</v>
      </c>
      <c r="J19" s="9">
        <f>[1]Ingreso!K14</f>
        <v>4.7615755066335748</v>
      </c>
      <c r="K19" s="8">
        <f>[1]Ingreso!L14</f>
        <v>805.93499222621494</v>
      </c>
      <c r="L19" s="8">
        <f>[1]Ingreso!M14</f>
        <v>115768.41818590018</v>
      </c>
      <c r="M19" s="8">
        <f>[1]Ingreso!N14</f>
        <v>51.644898904288908</v>
      </c>
      <c r="N19" s="9">
        <f>[1]Ingreso!O14</f>
        <v>4.7314287609973258</v>
      </c>
      <c r="O19" s="9">
        <f>[1]Ingreso!P14</f>
        <v>4.7997573519248249</v>
      </c>
      <c r="P19" s="8">
        <f>[1]Ingreso!Q14</f>
        <v>794.22133629627535</v>
      </c>
    </row>
    <row r="20" spans="1:16">
      <c r="A20" s="32" t="s">
        <v>38</v>
      </c>
      <c r="B20" s="8">
        <f>[1]Ingreso!C15</f>
        <v>349280.13302353438</v>
      </c>
      <c r="C20" s="8">
        <f>[1]Ingreso!D15</f>
        <v>47.679822761073282</v>
      </c>
      <c r="D20" s="9">
        <f>[1]Ingreso!E15</f>
        <v>4.7634580238028121</v>
      </c>
      <c r="E20" s="9">
        <f>[1]Ingreso!F15</f>
        <v>5.6537611486793606</v>
      </c>
      <c r="F20" s="8">
        <f>[1]Ingreso!G15</f>
        <v>1403.9750258793722</v>
      </c>
      <c r="G20" s="8">
        <f>[1]Ingreso!H15</f>
        <v>242976.04065580777</v>
      </c>
      <c r="H20" s="8">
        <f>[1]Ingreso!I15</f>
        <v>46.18589676912287</v>
      </c>
      <c r="I20" s="9">
        <f>[1]Ingreso!J15</f>
        <v>4.9129260223160198</v>
      </c>
      <c r="J20" s="9">
        <f>[1]Ingreso!K15</f>
        <v>5.7027198823093084</v>
      </c>
      <c r="K20" s="8">
        <f>[1]Ingreso!L15</f>
        <v>1411.8471279200764</v>
      </c>
      <c r="L20" s="8">
        <f>[1]Ingreso!M15</f>
        <v>106304.09236773652</v>
      </c>
      <c r="M20" s="8">
        <f>[1]Ingreso!N15</f>
        <v>51.094444103224461</v>
      </c>
      <c r="N20" s="9">
        <f>[1]Ingreso!O15</f>
        <v>4.4218235516523432</v>
      </c>
      <c r="O20" s="9">
        <f>[1]Ingreso!P15</f>
        <v>5.5297446101132532</v>
      </c>
      <c r="P20" s="8">
        <f>[1]Ingreso!Q15</f>
        <v>1385.9820009366222</v>
      </c>
    </row>
    <row r="21" spans="1:16">
      <c r="A21" s="32" t="s">
        <v>39</v>
      </c>
      <c r="B21" s="8">
        <f>[1]Ingreso!C16</f>
        <v>349672.93644962629</v>
      </c>
      <c r="C21" s="8">
        <f>[1]Ingreso!D16</f>
        <v>47.072635550028536</v>
      </c>
      <c r="D21" s="9">
        <f>[1]Ingreso!E16</f>
        <v>4.2453305516939723</v>
      </c>
      <c r="E21" s="9">
        <f>[1]Ingreso!F16</f>
        <v>6.6066434822876676</v>
      </c>
      <c r="F21" s="8">
        <f>[1]Ingreso!G16</f>
        <v>2373.359394436342</v>
      </c>
      <c r="G21" s="8">
        <f>[1]Ingreso!H16</f>
        <v>234426.31769811528</v>
      </c>
      <c r="H21" s="8">
        <f>[1]Ingreso!I16</f>
        <v>45.007176787028648</v>
      </c>
      <c r="I21" s="9">
        <f>[1]Ingreso!J16</f>
        <v>4.3214386847332245</v>
      </c>
      <c r="J21" s="9">
        <f>[1]Ingreso!K16</f>
        <v>6.6315893264938452</v>
      </c>
      <c r="K21" s="8">
        <f>[1]Ingreso!L16</f>
        <v>2388.1544993964685</v>
      </c>
      <c r="L21" s="8">
        <f>[1]Ingreso!M16</f>
        <v>115246.61875152221</v>
      </c>
      <c r="M21" s="8">
        <f>[1]Ingreso!N16</f>
        <v>51.274042041713294</v>
      </c>
      <c r="N21" s="9">
        <f>[1]Ingreso!O16</f>
        <v>4.0905169045037129</v>
      </c>
      <c r="O21" s="9">
        <f>[1]Ingreso!P16</f>
        <v>6.5505972946381341</v>
      </c>
      <c r="P21" s="8">
        <f>[1]Ingreso!Q16</f>
        <v>2343.2642644157477</v>
      </c>
    </row>
    <row r="22" spans="1:16">
      <c r="A22" s="32" t="s">
        <v>40</v>
      </c>
      <c r="B22" s="8">
        <f>[1]Ingreso!C17</f>
        <v>349525.52181620861</v>
      </c>
      <c r="C22" s="8">
        <f>[1]Ingreso!D17</f>
        <v>47.454288665032699</v>
      </c>
      <c r="D22" s="9">
        <f>[1]Ingreso!E17</f>
        <v>3.5549818231995807</v>
      </c>
      <c r="E22" s="9">
        <f>[1]Ingreso!F17</f>
        <v>9.7905303081757875</v>
      </c>
      <c r="F22" s="8">
        <f>[1]Ingreso!G17</f>
        <v>7063.5287586107834</v>
      </c>
      <c r="G22" s="8">
        <f>[1]Ingreso!H17</f>
        <v>240199.09595839263</v>
      </c>
      <c r="H22" s="8">
        <f>[1]Ingreso!I17</f>
        <v>46.416778625642095</v>
      </c>
      <c r="I22" s="9">
        <f>[1]Ingreso!J17</f>
        <v>3.7211761908626171</v>
      </c>
      <c r="J22" s="9">
        <f>[1]Ingreso!K17</f>
        <v>9.7732312027035046</v>
      </c>
      <c r="K22" s="8">
        <f>[1]Ingreso!L17</f>
        <v>7133.2582962418464</v>
      </c>
      <c r="L22" s="8">
        <f>[1]Ingreso!M17</f>
        <v>109326.42585782164</v>
      </c>
      <c r="M22" s="8">
        <f>[1]Ingreso!N17</f>
        <v>49.733783046687982</v>
      </c>
      <c r="N22" s="9">
        <f>[1]Ingreso!O17</f>
        <v>3.1898392096657595</v>
      </c>
      <c r="O22" s="9">
        <f>[1]Ingreso!P17</f>
        <v>9.8296841054614461</v>
      </c>
      <c r="P22" s="8">
        <f>[1]Ingreso!Q17</f>
        <v>6910.327263463033</v>
      </c>
    </row>
    <row r="23" spans="1:16">
      <c r="A23" s="32" t="s">
        <v>41</v>
      </c>
      <c r="B23" s="8">
        <f>[1]Ingreso!C18</f>
        <v>6226.4020389758998</v>
      </c>
      <c r="C23" s="8">
        <f>[1]Ingreso!D18</f>
        <v>47.173083387536295</v>
      </c>
      <c r="D23" s="9">
        <f>[1]Ingreso!E18</f>
        <v>3.2520913574072563</v>
      </c>
      <c r="E23" s="9">
        <f>[1]Ingreso!F18</f>
        <v>10.779797205457218</v>
      </c>
      <c r="F23" s="8">
        <f>[1]Ingreso!G18</f>
        <v>0</v>
      </c>
      <c r="G23" s="8">
        <f>[1]Ingreso!H18</f>
        <v>4089.4489536845067</v>
      </c>
      <c r="H23" s="8">
        <f>[1]Ingreso!I18</f>
        <v>49.166321510294303</v>
      </c>
      <c r="I23" s="9">
        <f>[1]Ingreso!J18</f>
        <v>2.9843990213724716</v>
      </c>
      <c r="J23" s="9">
        <f>[1]Ingreso!K18</f>
        <v>10.40741150897273</v>
      </c>
      <c r="K23" s="8">
        <f>[1]Ingreso!L18</f>
        <v>0</v>
      </c>
      <c r="L23" s="8">
        <f>[1]Ingreso!M18</f>
        <v>2136.9530852913922</v>
      </c>
      <c r="M23" s="8">
        <f>[1]Ingreso!N18</f>
        <v>43.358659190925856</v>
      </c>
      <c r="N23" s="9">
        <f>[1]Ingreso!O18</f>
        <v>3.7643693999350525</v>
      </c>
      <c r="O23" s="9">
        <f>[1]Ingreso!P18</f>
        <v>11.492425062071064</v>
      </c>
      <c r="P23" s="8">
        <f>[1]Ingreso!Q18</f>
        <v>0</v>
      </c>
    </row>
    <row r="24" spans="1:16" ht="9.6" customHeight="1">
      <c r="A24" s="28"/>
      <c r="B24" s="10"/>
      <c r="C24" s="10"/>
      <c r="D24" s="11"/>
      <c r="E24" s="11"/>
      <c r="F24" s="10"/>
      <c r="G24" s="10"/>
      <c r="H24" s="10"/>
      <c r="I24" s="11"/>
      <c r="J24" s="11"/>
      <c r="K24" s="10"/>
      <c r="L24" s="10"/>
      <c r="M24" s="10"/>
      <c r="N24" s="11"/>
      <c r="O24" s="11"/>
      <c r="P24" s="10"/>
    </row>
    <row r="25" spans="1:16">
      <c r="A25" s="30" t="s">
        <v>23</v>
      </c>
      <c r="B25" s="46"/>
      <c r="C25" s="46"/>
      <c r="D25" s="47"/>
      <c r="E25" s="47"/>
      <c r="F25" s="46"/>
      <c r="G25" s="46"/>
      <c r="H25" s="46"/>
      <c r="I25" s="47"/>
      <c r="J25" s="47"/>
      <c r="K25" s="46"/>
      <c r="L25" s="46"/>
      <c r="M25" s="46"/>
      <c r="N25" s="47"/>
      <c r="O25" s="47"/>
      <c r="P25" s="46"/>
    </row>
    <row r="26" spans="1:16">
      <c r="A26" s="28" t="s">
        <v>42</v>
      </c>
      <c r="B26" s="8">
        <f>[1]Ingreso!C19</f>
        <v>350529.83375174308</v>
      </c>
      <c r="C26" s="8">
        <f>[1]Ingreso!D19</f>
        <v>58.663224653445546</v>
      </c>
      <c r="D26" s="9">
        <f>[1]Ingreso!E19</f>
        <v>4.8739662517494544</v>
      </c>
      <c r="E26" s="9">
        <f>[1]Ingreso!F19</f>
        <v>0</v>
      </c>
      <c r="F26" s="8">
        <f>[1]Ingreso!G19</f>
        <v>1208.0785856814291</v>
      </c>
      <c r="G26" s="8">
        <f>[1]Ingreso!H19</f>
        <v>228231.69095201141</v>
      </c>
      <c r="H26" s="8">
        <f>[1]Ingreso!I19</f>
        <v>56.637974280299979</v>
      </c>
      <c r="I26" s="9">
        <f>[1]Ingreso!J19</f>
        <v>5.2507966341342689</v>
      </c>
      <c r="J26" s="9">
        <f>[1]Ingreso!K19</f>
        <v>0</v>
      </c>
      <c r="K26" s="8">
        <f>[1]Ingreso!L19</f>
        <v>1126.84732975523</v>
      </c>
      <c r="L26" s="8">
        <f>[1]Ingreso!M19</f>
        <v>122298.14279974069</v>
      </c>
      <c r="M26" s="8">
        <f>[1]Ingreso!N19</f>
        <v>62.442728631858962</v>
      </c>
      <c r="N26" s="9">
        <f>[1]Ingreso!O19</f>
        <v>4.1707287911887398</v>
      </c>
      <c r="O26" s="9">
        <f>[1]Ingreso!P19</f>
        <v>0</v>
      </c>
      <c r="P26" s="8">
        <f>[1]Ingreso!Q19</f>
        <v>1359.6716227772652</v>
      </c>
    </row>
    <row r="27" spans="1:16">
      <c r="A27" s="28" t="s">
        <v>43</v>
      </c>
      <c r="B27" s="8">
        <f>[1]Ingreso!C20</f>
        <v>976156.11330961878</v>
      </c>
      <c r="C27" s="8">
        <f>[1]Ingreso!D20</f>
        <v>47.18040603321635</v>
      </c>
      <c r="D27" s="9">
        <f>[1]Ingreso!E20</f>
        <v>4.804585388519599</v>
      </c>
      <c r="E27" s="9">
        <f>[1]Ingreso!F20</f>
        <v>4.2300548138006135</v>
      </c>
      <c r="F27" s="8">
        <f>[1]Ingreso!G20</f>
        <v>1829.1252979904307</v>
      </c>
      <c r="G27" s="8">
        <f>[1]Ingreso!H20</f>
        <v>693688.96316909557</v>
      </c>
      <c r="H27" s="8">
        <f>[1]Ingreso!I20</f>
        <v>46.077369716644199</v>
      </c>
      <c r="I27" s="9">
        <f>[1]Ingreso!J20</f>
        <v>4.9339034078214059</v>
      </c>
      <c r="J27" s="9">
        <f>[1]Ingreso!K20</f>
        <v>4.2575105636199426</v>
      </c>
      <c r="K27" s="8">
        <f>[1]Ingreso!L20</f>
        <v>1826.6275753049424</v>
      </c>
      <c r="L27" s="8">
        <f>[1]Ingreso!M20</f>
        <v>282467.15014051925</v>
      </c>
      <c r="M27" s="8">
        <f>[1]Ingreso!N20</f>
        <v>49.88926658000991</v>
      </c>
      <c r="N27" s="9">
        <f>[1]Ingreso!O20</f>
        <v>4.4870033876252826</v>
      </c>
      <c r="O27" s="9">
        <f>[1]Ingreso!P20</f>
        <v>4.1626603151823858</v>
      </c>
      <c r="P27" s="8">
        <f>[1]Ingreso!Q20</f>
        <v>1835.2599156817757</v>
      </c>
    </row>
    <row r="28" spans="1:16">
      <c r="A28" s="28" t="s">
        <v>44</v>
      </c>
      <c r="B28" s="8">
        <f>[1]Ingreso!C21</f>
        <v>304786.86628840416</v>
      </c>
      <c r="C28" s="8">
        <f>[1]Ingreso!D21</f>
        <v>41.331606476801859</v>
      </c>
      <c r="D28" s="9">
        <f>[1]Ingreso!E21</f>
        <v>4.0058406764323635</v>
      </c>
      <c r="E28" s="9">
        <f>[1]Ingreso!F21</f>
        <v>10.218363042956057</v>
      </c>
      <c r="F28" s="8">
        <f>[1]Ingreso!G21</f>
        <v>3497.9022412943295</v>
      </c>
      <c r="G28" s="8">
        <f>[1]Ingreso!H21</f>
        <v>209111.70177275731</v>
      </c>
      <c r="H28" s="8">
        <f>[1]Ingreso!I21</f>
        <v>40.274773842632484</v>
      </c>
      <c r="I28" s="9">
        <f>[1]Ingreso!J21</f>
        <v>4.104180034354167</v>
      </c>
      <c r="J28" s="9">
        <f>[1]Ingreso!K21</f>
        <v>10.189387573532827</v>
      </c>
      <c r="K28" s="8">
        <f>[1]Ingreso!L21</f>
        <v>3505.7555173981514</v>
      </c>
      <c r="L28" s="8">
        <f>[1]Ingreso!M21</f>
        <v>95675.164515653203</v>
      </c>
      <c r="M28" s="8">
        <f>[1]Ingreso!N21</f>
        <v>43.641464753387339</v>
      </c>
      <c r="N28" s="9">
        <f>[1]Ingreso!O21</f>
        <v>3.7909060004339183</v>
      </c>
      <c r="O28" s="9">
        <f>[1]Ingreso!P21</f>
        <v>10.281693059177398</v>
      </c>
      <c r="P28" s="8">
        <f>[1]Ingreso!Q21</f>
        <v>3480.7464660436867</v>
      </c>
    </row>
    <row r="29" spans="1:16">
      <c r="A29" s="28" t="s">
        <v>45</v>
      </c>
      <c r="B29" s="8">
        <f>[1]Ingreso!C22</f>
        <v>113745.62904665495</v>
      </c>
      <c r="C29" s="8">
        <f>[1]Ingreso!D22</f>
        <v>41.661594106173247</v>
      </c>
      <c r="D29" s="9">
        <f>[1]Ingreso!E22</f>
        <v>3.8326503608946565</v>
      </c>
      <c r="E29" s="9">
        <f>[1]Ingreso!F22</f>
        <v>15.631636516415124</v>
      </c>
      <c r="F29" s="8">
        <f>[1]Ingreso!G22</f>
        <v>8125.3167714550182</v>
      </c>
      <c r="G29" s="8">
        <f>[1]Ingreso!H22</f>
        <v>76639.371253097735</v>
      </c>
      <c r="H29" s="8">
        <f>[1]Ingreso!I22</f>
        <v>42.777550529153849</v>
      </c>
      <c r="I29" s="9">
        <f>[1]Ingreso!J22</f>
        <v>4.0819636807838009</v>
      </c>
      <c r="J29" s="9">
        <f>[1]Ingreso!K22</f>
        <v>15.778786055508274</v>
      </c>
      <c r="K29" s="8">
        <f>[1]Ingreso!L22</f>
        <v>8325.0498640682235</v>
      </c>
      <c r="L29" s="8">
        <f>[1]Ingreso!M22</f>
        <v>37106.257793557575</v>
      </c>
      <c r="M29" s="8">
        <f>[1]Ingreso!N22</f>
        <v>39.356694510021022</v>
      </c>
      <c r="N29" s="9">
        <f>[1]Ingreso!O22</f>
        <v>3.3177179150622047</v>
      </c>
      <c r="O29" s="9">
        <f>[1]Ingreso!P22</f>
        <v>15.325779829385597</v>
      </c>
      <c r="P29" s="8">
        <f>[1]Ingreso!Q22</f>
        <v>7709.290058719238</v>
      </c>
    </row>
    <row r="30" spans="1:16">
      <c r="A30" s="28" t="s">
        <v>64</v>
      </c>
      <c r="B30" s="8">
        <f>[1]Ingreso!C23</f>
        <v>8457.0331230370066</v>
      </c>
      <c r="C30" s="12">
        <f>[1]Ingreso!D23</f>
        <v>48.936297837984526</v>
      </c>
      <c r="D30" s="13">
        <f>[1]Ingreso!E23</f>
        <v>4.5207857641856108</v>
      </c>
      <c r="E30" s="13">
        <f>[1]Ingreso!F23</f>
        <v>0</v>
      </c>
      <c r="F30" s="8">
        <f>[1]Ingreso!G23</f>
        <v>1647.5293122745579</v>
      </c>
      <c r="G30" s="8">
        <f>[1]Ingreso!H23</f>
        <v>7322.3712359916999</v>
      </c>
      <c r="H30" s="12">
        <f>[1]Ingreso!I23</f>
        <v>48.201446765192969</v>
      </c>
      <c r="I30" s="13">
        <f>[1]Ingreso!J23</f>
        <v>4.3672817048224868</v>
      </c>
      <c r="J30" s="13">
        <f>[1]Ingreso!K23</f>
        <v>0</v>
      </c>
      <c r="K30" s="8">
        <f>[1]Ingreso!L23</f>
        <v>1525.7601119956385</v>
      </c>
      <c r="L30" s="8">
        <f>[1]Ingreso!M23</f>
        <v>1134.6618870453051</v>
      </c>
      <c r="M30" s="12">
        <f>[1]Ingreso!N23</f>
        <v>53.678549622045402</v>
      </c>
      <c r="N30" s="13">
        <f>[1]Ingreso!O23</f>
        <v>5.5114013138234368</v>
      </c>
      <c r="O30" s="13">
        <f>[1]Ingreso!P23</f>
        <v>0</v>
      </c>
      <c r="P30" s="8">
        <f>[1]Ingreso!Q23</f>
        <v>2433.3486825487521</v>
      </c>
    </row>
    <row r="31" spans="1:16" ht="9.6" customHeight="1">
      <c r="A31" s="28"/>
      <c r="B31" s="10"/>
      <c r="C31" s="10"/>
      <c r="D31" s="11"/>
      <c r="E31" s="11"/>
      <c r="F31" s="10"/>
      <c r="G31" s="10"/>
      <c r="H31" s="10"/>
      <c r="I31" s="11"/>
      <c r="J31" s="11"/>
      <c r="K31" s="10"/>
      <c r="L31" s="10"/>
      <c r="M31" s="10"/>
      <c r="N31" s="11"/>
      <c r="O31" s="11"/>
      <c r="P31" s="10"/>
    </row>
    <row r="32" spans="1:16">
      <c r="A32" s="27" t="s">
        <v>24</v>
      </c>
      <c r="B32" s="46"/>
      <c r="C32" s="46"/>
      <c r="D32" s="47"/>
      <c r="E32" s="47"/>
      <c r="F32" s="46"/>
      <c r="G32" s="46"/>
      <c r="H32" s="46"/>
      <c r="I32" s="47"/>
      <c r="J32" s="47"/>
      <c r="K32" s="46"/>
      <c r="L32" s="46"/>
      <c r="M32" s="46"/>
      <c r="N32" s="47"/>
      <c r="O32" s="47"/>
      <c r="P32" s="46"/>
    </row>
    <row r="33" spans="1:16">
      <c r="A33" s="33" t="s">
        <v>46</v>
      </c>
      <c r="B33" s="8">
        <f>[1]Ingreso!C24</f>
        <v>563102.85765625886</v>
      </c>
      <c r="C33" s="8">
        <f>[1]Ingreso!D24</f>
        <v>40.168321985409172</v>
      </c>
      <c r="D33" s="9">
        <f>[1]Ingreso!E24</f>
        <v>4.5766225948411856</v>
      </c>
      <c r="E33" s="9">
        <f>[1]Ingreso!F24</f>
        <v>7.8381578595484731</v>
      </c>
      <c r="F33" s="8">
        <f>[1]Ingreso!G24</f>
        <v>3086.4233053522848</v>
      </c>
      <c r="G33" s="8">
        <f>[1]Ingreso!H24</f>
        <v>458985.11950381001</v>
      </c>
      <c r="H33" s="8">
        <f>[1]Ingreso!I24</f>
        <v>39.891604568922304</v>
      </c>
      <c r="I33" s="9">
        <f>[1]Ingreso!J24</f>
        <v>4.7064870948858735</v>
      </c>
      <c r="J33" s="9">
        <f>[1]Ingreso!K24</f>
        <v>7.4802185882436634</v>
      </c>
      <c r="K33" s="8">
        <f>[1]Ingreso!L24</f>
        <v>2828.2933073234267</v>
      </c>
      <c r="L33" s="8">
        <f>[1]Ingreso!M24</f>
        <v>104117.73815244285</v>
      </c>
      <c r="M33" s="8">
        <f>[1]Ingreso!N24</f>
        <v>41.388183065075609</v>
      </c>
      <c r="N33" s="9">
        <f>[1]Ingreso!O24</f>
        <v>4.0041373091442454</v>
      </c>
      <c r="O33" s="9">
        <f>[1]Ingreso!P24</f>
        <v>9.3201786664924331</v>
      </c>
      <c r="P33" s="8">
        <f>[1]Ingreso!Q24</f>
        <v>4232.9161951819187</v>
      </c>
    </row>
    <row r="34" spans="1:16">
      <c r="A34" s="29" t="s">
        <v>47</v>
      </c>
      <c r="B34" s="8">
        <f>[1]Ingreso!C25</f>
        <v>87925.699196185175</v>
      </c>
      <c r="C34" s="8">
        <f>[1]Ingreso!D25</f>
        <v>45.871368969948968</v>
      </c>
      <c r="D34" s="9">
        <f>[1]Ingreso!E25</f>
        <v>4.5607486779227644</v>
      </c>
      <c r="E34" s="9">
        <f>[1]Ingreso!F25</f>
        <v>11.550084238529362</v>
      </c>
      <c r="F34" s="8">
        <f>[1]Ingreso!G25</f>
        <v>5630.2528373782925</v>
      </c>
      <c r="G34" s="8">
        <f>[1]Ingreso!H25</f>
        <v>57077.90100677438</v>
      </c>
      <c r="H34" s="8">
        <f>[1]Ingreso!I25</f>
        <v>46.153312030560393</v>
      </c>
      <c r="I34" s="9">
        <f>[1]Ingreso!J25</f>
        <v>4.8194433744024563</v>
      </c>
      <c r="J34" s="9">
        <f>[1]Ingreso!K25</f>
        <v>11.322278025832086</v>
      </c>
      <c r="K34" s="8">
        <f>[1]Ingreso!L25</f>
        <v>5618.5000200380528</v>
      </c>
      <c r="L34" s="8">
        <f>[1]Ingreso!M25</f>
        <v>30847.798189410623</v>
      </c>
      <c r="M34" s="8">
        <f>[1]Ingreso!N25</f>
        <v>45.349687713986647</v>
      </c>
      <c r="N34" s="9">
        <f>[1]Ingreso!O25</f>
        <v>4.0820840359285153</v>
      </c>
      <c r="O34" s="9">
        <f>[1]Ingreso!P25</f>
        <v>11.962557824943922</v>
      </c>
      <c r="P34" s="8">
        <f>[1]Ingreso!Q25</f>
        <v>5652.4084038428728</v>
      </c>
    </row>
    <row r="35" spans="1:16">
      <c r="A35" s="29" t="s">
        <v>48</v>
      </c>
      <c r="B35" s="8">
        <f>[1]Ingreso!C26</f>
        <v>457309.32601784717</v>
      </c>
      <c r="C35" s="8">
        <f>[1]Ingreso!D26</f>
        <v>38.907187218508575</v>
      </c>
      <c r="D35" s="9">
        <f>[1]Ingreso!E26</f>
        <v>4.5943765407092405</v>
      </c>
      <c r="E35" s="9">
        <f>[1]Ingreso!F26</f>
        <v>7.1378686648165948</v>
      </c>
      <c r="F35" s="8">
        <f>[1]Ingreso!G26</f>
        <v>2646.1996735751713</v>
      </c>
      <c r="G35" s="8">
        <f>[1]Ingreso!H26</f>
        <v>397702.70249038853</v>
      </c>
      <c r="H35" s="8">
        <f>[1]Ingreso!I26</f>
        <v>38.899702494747778</v>
      </c>
      <c r="I35" s="9">
        <f>[1]Ingreso!J26</f>
        <v>4.6918077087115204</v>
      </c>
      <c r="J35" s="9">
        <f>[1]Ingreso!K26</f>
        <v>6.8864819509400421</v>
      </c>
      <c r="K35" s="8">
        <f>[1]Ingreso!L26</f>
        <v>2433.5892301832264</v>
      </c>
      <c r="L35" s="8">
        <f>[1]Ingreso!M26</f>
        <v>59606.623527465948</v>
      </c>
      <c r="M35" s="8">
        <f>[1]Ingreso!N26</f>
        <v>38.957126213386964</v>
      </c>
      <c r="N35" s="9">
        <f>[1]Ingreso!O26</f>
        <v>3.9443038385799172</v>
      </c>
      <c r="O35" s="9">
        <f>[1]Ingreso!P26</f>
        <v>8.6980448850327612</v>
      </c>
      <c r="P35" s="8">
        <f>[1]Ingreso!Q26</f>
        <v>4070.4510289638561</v>
      </c>
    </row>
    <row r="36" spans="1:16">
      <c r="A36" s="29" t="s">
        <v>49</v>
      </c>
      <c r="B36" s="8">
        <f>[1]Ingreso!C27</f>
        <v>17867.832442220519</v>
      </c>
      <c r="C36" s="8">
        <f>[1]Ingreso!D27</f>
        <v>44.381720384357216</v>
      </c>
      <c r="D36" s="9">
        <f>[1]Ingreso!E27</f>
        <v>4.2003419353496678</v>
      </c>
      <c r="E36" s="9">
        <f>[1]Ingreso!F27</f>
        <v>5.2672923651422074</v>
      </c>
      <c r="F36" s="8">
        <f>[1]Ingreso!G27</f>
        <v>1899.8482422286268</v>
      </c>
      <c r="G36" s="8">
        <f>[1]Ingreso!H27</f>
        <v>4204.5160066544704</v>
      </c>
      <c r="H36" s="8">
        <f>[1]Ingreso!I27</f>
        <v>48.709983858623261</v>
      </c>
      <c r="I36" s="9">
        <f>[1]Ingreso!J27</f>
        <v>4.5615772439225273</v>
      </c>
      <c r="J36" s="9">
        <f>[1]Ingreso!K27</f>
        <v>5.2849906090335415</v>
      </c>
      <c r="K36" s="8">
        <f>[1]Ingreso!L27</f>
        <v>2248.5290703791061</v>
      </c>
      <c r="L36" s="8">
        <f>[1]Ingreso!M27</f>
        <v>13663.316435566056</v>
      </c>
      <c r="M36" s="8">
        <f>[1]Ingreso!N27</f>
        <v>43.049814390348395</v>
      </c>
      <c r="N36" s="9">
        <f>[1]Ingreso!O27</f>
        <v>4.089181541441949</v>
      </c>
      <c r="O36" s="9">
        <f>[1]Ingreso!P27</f>
        <v>5.2616151919303462</v>
      </c>
      <c r="P36" s="8">
        <f>[1]Ingreso!Q27</f>
        <v>1792.5511500412501</v>
      </c>
    </row>
    <row r="37" spans="1:16">
      <c r="A37" s="28" t="s">
        <v>50</v>
      </c>
      <c r="B37" s="8">
        <f>[1]Ingreso!C28</f>
        <v>823157.65619600192</v>
      </c>
      <c r="C37" s="8">
        <f>[1]Ingreso!D28</f>
        <v>49.315551081812174</v>
      </c>
      <c r="D37" s="9">
        <f>[1]Ingreso!E28</f>
        <v>4.8013807387275165</v>
      </c>
      <c r="E37" s="9">
        <f>[1]Ingreso!F28</f>
        <v>5.6073294491710906</v>
      </c>
      <c r="F37" s="8">
        <f>[1]Ingreso!G28</f>
        <v>2084.6113749127639</v>
      </c>
      <c r="G37" s="8">
        <f>[1]Ingreso!H28</f>
        <v>620728.5661705666</v>
      </c>
      <c r="H37" s="8">
        <f>[1]Ingreso!I28</f>
        <v>49.090830902660748</v>
      </c>
      <c r="I37" s="9">
        <f>[1]Ingreso!J28</f>
        <v>4.9534901686785622</v>
      </c>
      <c r="J37" s="9">
        <f>[1]Ingreso!K28</f>
        <v>5.5654989180844581</v>
      </c>
      <c r="K37" s="8">
        <f>[1]Ingreso!L28</f>
        <v>2114.5241994174794</v>
      </c>
      <c r="L37" s="8">
        <f>[1]Ingreso!M28</f>
        <v>202429.09002544533</v>
      </c>
      <c r="M37" s="8">
        <f>[1]Ingreso!N28</f>
        <v>50.004633044176039</v>
      </c>
      <c r="N37" s="9">
        <f>[1]Ingreso!O28</f>
        <v>4.3349523793317353</v>
      </c>
      <c r="O37" s="9">
        <f>[1]Ingreso!P28</f>
        <v>5.7354709693995858</v>
      </c>
      <c r="P37" s="8">
        <f>[1]Ingreso!Q28</f>
        <v>1993.0402170771524</v>
      </c>
    </row>
    <row r="38" spans="1:16">
      <c r="A38" s="28" t="s">
        <v>51</v>
      </c>
      <c r="B38" s="8">
        <f>[1]Ingreso!C29</f>
        <v>11030.675504625322</v>
      </c>
      <c r="C38" s="8">
        <f>[1]Ingreso!D29</f>
        <v>50.424447377822823</v>
      </c>
      <c r="D38" s="9">
        <f>[1]Ingreso!E29</f>
        <v>3.6826911637394639</v>
      </c>
      <c r="E38" s="9">
        <f>[1]Ingreso!F29</f>
        <v>6.1169780490738033</v>
      </c>
      <c r="F38" s="8">
        <f>[1]Ingreso!G29</f>
        <v>2178.2845911713603</v>
      </c>
      <c r="G38" s="8">
        <f>[1]Ingreso!H29</f>
        <v>7567.1361575069459</v>
      </c>
      <c r="H38" s="8">
        <f>[1]Ingreso!I29</f>
        <v>50.347624277118818</v>
      </c>
      <c r="I38" s="9">
        <f>[1]Ingreso!J29</f>
        <v>3.4404880771723905</v>
      </c>
      <c r="J38" s="9">
        <f>[1]Ingreso!K29</f>
        <v>6.4222944082851114</v>
      </c>
      <c r="K38" s="8">
        <f>[1]Ingreso!L29</f>
        <v>2408.5289718053887</v>
      </c>
      <c r="L38" s="8">
        <f>[1]Ingreso!M29</f>
        <v>3463.5393471183788</v>
      </c>
      <c r="M38" s="8">
        <f>[1]Ingreso!N29</f>
        <v>50.59229038603138</v>
      </c>
      <c r="N38" s="9">
        <f>[1]Ingreso!O29</f>
        <v>4.2118561450313168</v>
      </c>
      <c r="O38" s="9">
        <f>[1]Ingreso!P29</f>
        <v>5.2696853105485273</v>
      </c>
      <c r="P38" s="8">
        <f>[1]Ingreso!Q29</f>
        <v>1690.841289784245</v>
      </c>
    </row>
    <row r="39" spans="1:16">
      <c r="A39" s="28" t="s">
        <v>60</v>
      </c>
      <c r="B39" s="14">
        <f>[1]Ingreso!C31</f>
        <v>356384.28616255592</v>
      </c>
      <c r="C39" s="14">
        <f>[1]Ingreso!D31</f>
        <v>57.800183239124266</v>
      </c>
      <c r="D39" s="15">
        <f>[1]Ingreso!E31</f>
        <v>4.2750990367015937</v>
      </c>
      <c r="E39" s="15">
        <f>[1]Ingreso!F31</f>
        <v>5.9552530119601279</v>
      </c>
      <c r="F39" s="14">
        <f>[1]Ingreso!G31</f>
        <v>2022.4413303017564</v>
      </c>
      <c r="G39" s="14">
        <f>[1]Ingreso!H31</f>
        <v>127713.27655105588</v>
      </c>
      <c r="H39" s="14">
        <f>[1]Ingreso!I31</f>
        <v>60.921952205516305</v>
      </c>
      <c r="I39" s="15">
        <f>[1]Ingreso!J31</f>
        <v>4.4085280334093726</v>
      </c>
      <c r="J39" s="15">
        <f>[1]Ingreso!K31</f>
        <v>6.3221391446539306</v>
      </c>
      <c r="K39" s="14">
        <f>[1]Ingreso!L31</f>
        <v>2102.7520916174067</v>
      </c>
      <c r="L39" s="14">
        <f>[1]Ingreso!M31</f>
        <v>228671.00961151198</v>
      </c>
      <c r="M39" s="14">
        <f>[1]Ingreso!N31</f>
        <v>56.056668204093512</v>
      </c>
      <c r="N39" s="15">
        <f>[1]Ingreso!O31</f>
        <v>4.2005786399734593</v>
      </c>
      <c r="O39" s="15">
        <f>[1]Ingreso!P31</f>
        <v>5.7342423568810412</v>
      </c>
      <c r="P39" s="14">
        <f>[1]Ingreso!Q31</f>
        <v>1978.1941363002616</v>
      </c>
    </row>
    <row r="40" spans="1:16" ht="9.6" customHeight="1">
      <c r="A40" s="28"/>
    </row>
    <row r="41" spans="1:16">
      <c r="A41" s="27" t="s">
        <v>25</v>
      </c>
      <c r="B41" s="46"/>
      <c r="C41" s="46"/>
      <c r="D41" s="47"/>
      <c r="E41" s="47"/>
      <c r="F41" s="46"/>
      <c r="G41" s="46"/>
      <c r="H41" s="46"/>
      <c r="I41" s="47"/>
      <c r="J41" s="47"/>
      <c r="K41" s="46"/>
      <c r="L41" s="46"/>
      <c r="M41" s="46"/>
      <c r="N41" s="47"/>
      <c r="O41" s="47"/>
      <c r="P41" s="46"/>
    </row>
    <row r="42" spans="1:16">
      <c r="A42" s="28" t="s">
        <v>52</v>
      </c>
      <c r="B42" s="14">
        <f>[1]Ingreso!C32</f>
        <v>565762.65095167444</v>
      </c>
      <c r="C42" s="14">
        <f>[1]Ingreso!D32</f>
        <v>48.76267408064642</v>
      </c>
      <c r="D42" s="15">
        <f>[1]Ingreso!E32</f>
        <v>5.1617229306491828</v>
      </c>
      <c r="E42" s="15">
        <f>[1]Ingreso!F32</f>
        <v>4.3913440128951917</v>
      </c>
      <c r="F42" s="14">
        <f>[1]Ingreso!G32</f>
        <v>1393.70593765526</v>
      </c>
      <c r="G42" s="14">
        <f>[1]Ingreso!H32</f>
        <v>517041.17229224776</v>
      </c>
      <c r="H42" s="14">
        <f>[1]Ingreso!I32</f>
        <v>48.558550285458253</v>
      </c>
      <c r="I42" s="15">
        <f>[1]Ingreso!J32</f>
        <v>5.2530535401646921</v>
      </c>
      <c r="J42" s="15">
        <f>[1]Ingreso!K32</f>
        <v>4.4011038733681955</v>
      </c>
      <c r="K42" s="14">
        <f>[1]Ingreso!L32</f>
        <v>1381.1767496112598</v>
      </c>
      <c r="L42" s="14">
        <f>[1]Ingreso!M32</f>
        <v>48721.47865943121</v>
      </c>
      <c r="M42" s="14">
        <f>[1]Ingreso!N32</f>
        <v>50.928872834477261</v>
      </c>
      <c r="N42" s="15">
        <f>[1]Ingreso!O32</f>
        <v>4.1925059300701504</v>
      </c>
      <c r="O42" s="15">
        <f>[1]Ingreso!P32</f>
        <v>4.2801856038740258</v>
      </c>
      <c r="P42" s="14">
        <f>[1]Ingreso!Q32</f>
        <v>1526.6679546626269</v>
      </c>
    </row>
    <row r="43" spans="1:16">
      <c r="A43" s="28" t="s">
        <v>53</v>
      </c>
      <c r="B43" s="14">
        <f>[1]Ingreso!C33</f>
        <v>695640.88353917503</v>
      </c>
      <c r="C43" s="14">
        <f>[1]Ingreso!D33</f>
        <v>43.131238254506236</v>
      </c>
      <c r="D43" s="15">
        <f>[1]Ingreso!E33</f>
        <v>4.4000400620408513</v>
      </c>
      <c r="E43" s="15">
        <f>[1]Ingreso!F33</f>
        <v>7.145777183197465</v>
      </c>
      <c r="F43" s="14">
        <f>[1]Ingreso!G33</f>
        <v>2876.1859344330019</v>
      </c>
      <c r="G43" s="14">
        <f>[1]Ingreso!H33</f>
        <v>512995.09458121</v>
      </c>
      <c r="H43" s="14">
        <f>[1]Ingreso!I33</f>
        <v>41.784692540322268</v>
      </c>
      <c r="I43" s="15">
        <f>[1]Ingreso!J33</f>
        <v>4.454649902692462</v>
      </c>
      <c r="J43" s="15">
        <f>[1]Ingreso!K33</f>
        <v>7.2774169500362218</v>
      </c>
      <c r="K43" s="14">
        <f>[1]Ingreso!L33</f>
        <v>3024.1844292298742</v>
      </c>
      <c r="L43" s="14">
        <f>[1]Ingreso!M33</f>
        <v>182645.78895796582</v>
      </c>
      <c r="M43" s="14">
        <f>[1]Ingreso!N33</f>
        <v>46.913265477508908</v>
      </c>
      <c r="N43" s="15">
        <f>[1]Ingreso!O33</f>
        <v>4.2466580403147089</v>
      </c>
      <c r="O43" s="15">
        <f>[1]Ingreso!P33</f>
        <v>6.7524071571083688</v>
      </c>
      <c r="P43" s="14">
        <f>[1]Ingreso!Q33</f>
        <v>2460.9650799011551</v>
      </c>
    </row>
    <row r="44" spans="1:16">
      <c r="A44" s="28" t="s">
        <v>54</v>
      </c>
      <c r="B44" s="14">
        <f>[1]Ingreso!C34</f>
        <v>197295.91475068225</v>
      </c>
      <c r="C44" s="14">
        <f>[1]Ingreso!D34</f>
        <v>45.427839331822639</v>
      </c>
      <c r="D44" s="15">
        <f>[1]Ingreso!E34</f>
        <v>4.3599388949741273</v>
      </c>
      <c r="E44" s="15">
        <f>[1]Ingreso!F34</f>
        <v>9.491747511002842</v>
      </c>
      <c r="F44" s="14">
        <f>[1]Ingreso!G34</f>
        <v>4043.2172031743289</v>
      </c>
      <c r="G44" s="14">
        <f>[1]Ingreso!H34</f>
        <v>99116.821051711027</v>
      </c>
      <c r="H44" s="14">
        <f>[1]Ingreso!I34</f>
        <v>46.145446939451247</v>
      </c>
      <c r="I44" s="15">
        <f>[1]Ingreso!J34</f>
        <v>4.6112236423862889</v>
      </c>
      <c r="J44" s="15">
        <f>[1]Ingreso!K34</f>
        <v>10.027024871475117</v>
      </c>
      <c r="K44" s="14">
        <f>[1]Ingreso!L34</f>
        <v>4430.6287271583833</v>
      </c>
      <c r="L44" s="14">
        <f>[1]Ingreso!M34</f>
        <v>98179.09369897256</v>
      </c>
      <c r="M44" s="14">
        <f>[1]Ingreso!N34</f>
        <v>44.70337771631052</v>
      </c>
      <c r="N44" s="15">
        <f>[1]Ingreso!O34</f>
        <v>4.1062540787479653</v>
      </c>
      <c r="O44" s="15">
        <f>[1]Ingreso!P34</f>
        <v>8.8884158901838823</v>
      </c>
      <c r="P44" s="14">
        <f>[1]Ingreso!Q34</f>
        <v>3649.8222891657774</v>
      </c>
    </row>
    <row r="45" spans="1:16">
      <c r="A45" s="28" t="s">
        <v>65</v>
      </c>
      <c r="B45" s="14">
        <f>[1]Ingreso!C35</f>
        <v>3086.7122912787381</v>
      </c>
      <c r="C45" s="14">
        <f>[1]Ingreso!D35</f>
        <v>43.399230686687105</v>
      </c>
      <c r="D45" s="15">
        <f>[1]Ingreso!E35</f>
        <v>3.5742914952786999</v>
      </c>
      <c r="E45" s="15">
        <f>[1]Ingreso!F35</f>
        <v>6.5743209240224152</v>
      </c>
      <c r="F45" s="14">
        <f>[1]Ingreso!G35</f>
        <v>2031.0694809290992</v>
      </c>
      <c r="G45" s="14">
        <f>[1]Ingreso!H35</f>
        <v>1926.6426288113705</v>
      </c>
      <c r="H45" s="14">
        <f>[1]Ingreso!I35</f>
        <v>43.951152232183723</v>
      </c>
      <c r="I45" s="15">
        <f>[1]Ingreso!J35</f>
        <v>3.5276582110426085</v>
      </c>
      <c r="J45" s="15">
        <f>[1]Ingreso!K35</f>
        <v>7.3202369986596691</v>
      </c>
      <c r="K45" s="14">
        <f>[1]Ingreso!L35</f>
        <v>2902.579667152695</v>
      </c>
      <c r="L45" s="14">
        <f>[1]Ingreso!M35</f>
        <v>1160.0696624673667</v>
      </c>
      <c r="M45" s="14">
        <f>[1]Ingreso!N35</f>
        <v>42.482599891385057</v>
      </c>
      <c r="N45" s="15">
        <f>[1]Ingreso!O35</f>
        <v>3.6517400108614941</v>
      </c>
      <c r="O45" s="15">
        <f>[1]Ingreso!P35</f>
        <v>4.8545148082666278</v>
      </c>
      <c r="P45" s="14">
        <f>[1]Ingreso!Q35</f>
        <v>789.31019987295792</v>
      </c>
    </row>
    <row r="46" spans="1:16">
      <c r="A46" s="28" t="s">
        <v>66</v>
      </c>
      <c r="B46" s="14">
        <f>[1]Ingreso!C36</f>
        <v>3046.2255580570572</v>
      </c>
      <c r="C46" s="14">
        <f>[1]Ingreso!D36</f>
        <v>44.071817115501723</v>
      </c>
      <c r="D46" s="15">
        <f>[1]Ingreso!E36</f>
        <v>4.0759091617087631</v>
      </c>
      <c r="E46" s="15">
        <f>[1]Ingreso!F36</f>
        <v>6.5705430702460816</v>
      </c>
      <c r="F46" s="14">
        <f>[1]Ingreso!G36</f>
        <v>1926.4171718258281</v>
      </c>
      <c r="G46" s="14">
        <f>[1]Ingreso!H36</f>
        <v>742.90027783895914</v>
      </c>
      <c r="H46" s="14">
        <f>[1]Ingreso!I36</f>
        <v>38.107098277187518</v>
      </c>
      <c r="I46" s="15">
        <f>[1]Ingreso!J36</f>
        <v>2.4211645290967998</v>
      </c>
      <c r="J46" s="15">
        <f>[1]Ingreso!K36</f>
        <v>7.6838076952515211</v>
      </c>
      <c r="K46" s="14">
        <f>[1]Ingreso!L36</f>
        <v>1787.4991610958923</v>
      </c>
      <c r="L46" s="14">
        <f>[1]Ingreso!M36</f>
        <v>2303.3252802180978</v>
      </c>
      <c r="M46" s="14">
        <f>[1]Ingreso!N36</f>
        <v>45.995640606813083</v>
      </c>
      <c r="N46" s="15">
        <f>[1]Ingreso!O36</f>
        <v>4.6096202523123244</v>
      </c>
      <c r="O46" s="15">
        <f>[1]Ingreso!P36</f>
        <v>6.1259329952651385</v>
      </c>
      <c r="P46" s="14">
        <f>[1]Ingreso!Q36</f>
        <v>1971.2229270764865</v>
      </c>
    </row>
    <row r="47" spans="1:16">
      <c r="A47" s="28" t="s">
        <v>61</v>
      </c>
      <c r="B47" s="14">
        <f>[1]Ingreso!C37</f>
        <v>288843.08842860651</v>
      </c>
      <c r="C47" s="14">
        <f>[1]Ingreso!D37</f>
        <v>60.744987882586685</v>
      </c>
      <c r="D47" s="15">
        <f>[1]Ingreso!E37</f>
        <v>4.2542073190993932</v>
      </c>
      <c r="E47" s="15">
        <f>[1]Ingreso!F37</f>
        <v>5.6969939208555269</v>
      </c>
      <c r="F47" s="14">
        <f>[1]Ingreso!G37</f>
        <v>2085.3414947729698</v>
      </c>
      <c r="G47" s="14">
        <f>[1]Ingreso!H37</f>
        <v>83171.467551147158</v>
      </c>
      <c r="H47" s="14">
        <f>[1]Ingreso!I37</f>
        <v>68.705934677068768</v>
      </c>
      <c r="I47" s="15">
        <f>[1]Ingreso!J37</f>
        <v>4.2940090638024859</v>
      </c>
      <c r="J47" s="15">
        <f>[1]Ingreso!K37</f>
        <v>6.1299057363266156</v>
      </c>
      <c r="K47" s="14">
        <f>[1]Ingreso!L37</f>
        <v>2264.8511852350775</v>
      </c>
      <c r="L47" s="14">
        <f>[1]Ingreso!M37</f>
        <v>205671.62087746305</v>
      </c>
      <c r="M47" s="14">
        <f>[1]Ingreso!N37</f>
        <v>57.525663674566104</v>
      </c>
      <c r="N47" s="15">
        <f>[1]Ingreso!O37</f>
        <v>4.2381119068887703</v>
      </c>
      <c r="O47" s="15">
        <f>[1]Ingreso!P37</f>
        <v>5.5213096046559995</v>
      </c>
      <c r="P47" s="14">
        <f>[1]Ingreso!Q37</f>
        <v>2013.4697525949214</v>
      </c>
    </row>
    <row r="48" spans="1:16" ht="9.6" customHeight="1">
      <c r="A48" s="28"/>
    </row>
    <row r="49" spans="1:16">
      <c r="A49" s="27" t="s">
        <v>26</v>
      </c>
      <c r="B49" s="46"/>
      <c r="C49" s="46"/>
      <c r="D49" s="47"/>
      <c r="E49" s="47"/>
      <c r="F49" s="46"/>
      <c r="G49" s="46"/>
      <c r="H49" s="46"/>
      <c r="I49" s="47"/>
      <c r="J49" s="47"/>
      <c r="K49" s="46"/>
      <c r="L49" s="46"/>
      <c r="M49" s="46"/>
      <c r="N49" s="47"/>
      <c r="O49" s="47"/>
      <c r="P49" s="46"/>
    </row>
    <row r="50" spans="1:16">
      <c r="A50" s="28" t="s">
        <v>55</v>
      </c>
      <c r="B50" s="14">
        <f>[1]Ingreso!C38</f>
        <v>137759.75979406413</v>
      </c>
      <c r="C50" s="14">
        <f>[1]Ingreso!D38</f>
        <v>22.35582865228735</v>
      </c>
      <c r="D50" s="15">
        <f>[1]Ingreso!E38</f>
        <v>3.198765350964706</v>
      </c>
      <c r="E50" s="15">
        <f>[1]Ingreso!F38</f>
        <v>7.6938391797185526</v>
      </c>
      <c r="F50" s="14">
        <f>[1]Ingreso!G38</f>
        <v>2466.376628319415</v>
      </c>
      <c r="G50" s="14">
        <f>[1]Ingreso!H38</f>
        <v>110250.31457414301</v>
      </c>
      <c r="H50" s="14">
        <f>[1]Ingreso!I38</f>
        <v>22.418287594427902</v>
      </c>
      <c r="I50" s="15">
        <f>[1]Ingreso!J38</f>
        <v>3.2880488988960117</v>
      </c>
      <c r="J50" s="15">
        <f>[1]Ingreso!K38</f>
        <v>7.2346137286597596</v>
      </c>
      <c r="K50" s="14">
        <f>[1]Ingreso!L38</f>
        <v>2417.2753927356694</v>
      </c>
      <c r="L50" s="14">
        <f>[1]Ingreso!M38</f>
        <v>27509.445219920857</v>
      </c>
      <c r="M50" s="14">
        <f>[1]Ingreso!N38</f>
        <v>22.105510335654145</v>
      </c>
      <c r="N50" s="15">
        <f>[1]Ingreso!O38</f>
        <v>2.8409413684369436</v>
      </c>
      <c r="O50" s="15">
        <f>[1]Ingreso!P38</f>
        <v>9.440236171831577</v>
      </c>
      <c r="P50" s="14">
        <f>[1]Ingreso!Q38</f>
        <v>2663.1609191624398</v>
      </c>
    </row>
    <row r="51" spans="1:16">
      <c r="A51" s="28" t="s">
        <v>56</v>
      </c>
      <c r="B51" s="14">
        <f>[1]Ingreso!C39</f>
        <v>155724.31610339516</v>
      </c>
      <c r="C51" s="14">
        <f>[1]Ingreso!D39</f>
        <v>28.179683138271358</v>
      </c>
      <c r="D51" s="15">
        <f>[1]Ingreso!E39</f>
        <v>3.9089937397598402</v>
      </c>
      <c r="E51" s="15">
        <f>[1]Ingreso!F39</f>
        <v>7.165289579573793</v>
      </c>
      <c r="F51" s="14">
        <f>[1]Ingreso!G39</f>
        <v>2392.8926011303975</v>
      </c>
      <c r="G51" s="14">
        <f>[1]Ingreso!H39</f>
        <v>118854.18685100804</v>
      </c>
      <c r="H51" s="14">
        <f>[1]Ingreso!I39</f>
        <v>28.195501823474473</v>
      </c>
      <c r="I51" s="15">
        <f>[1]Ingreso!J39</f>
        <v>3.9531527786840654</v>
      </c>
      <c r="J51" s="15">
        <f>[1]Ingreso!K39</f>
        <v>7.1584464468447599</v>
      </c>
      <c r="K51" s="14">
        <f>[1]Ingreso!L39</f>
        <v>2463.7225270582821</v>
      </c>
      <c r="L51" s="14">
        <f>[1]Ingreso!M39</f>
        <v>36870.129252386847</v>
      </c>
      <c r="M51" s="14">
        <f>[1]Ingreso!N39</f>
        <v>28.128690179879509</v>
      </c>
      <c r="N51" s="15">
        <f>[1]Ingreso!O39</f>
        <v>3.7666430952168453</v>
      </c>
      <c r="O51" s="15">
        <f>[1]Ingreso!P39</f>
        <v>7.1867515149564944</v>
      </c>
      <c r="P51" s="14">
        <f>[1]Ingreso!Q39</f>
        <v>2164.7931968411913</v>
      </c>
    </row>
    <row r="52" spans="1:16">
      <c r="A52" s="28" t="s">
        <v>57</v>
      </c>
      <c r="B52" s="14">
        <f>[1]Ingreso!C40</f>
        <v>361366.74505445117</v>
      </c>
      <c r="C52" s="14">
        <f>[1]Ingreso!D40</f>
        <v>35.938276622035161</v>
      </c>
      <c r="D52" s="15">
        <f>[1]Ingreso!E40</f>
        <v>4.7914958746803569</v>
      </c>
      <c r="E52" s="15">
        <f>[1]Ingreso!F40</f>
        <v>7.0557683096164237</v>
      </c>
      <c r="F52" s="14">
        <f>[1]Ingreso!G40</f>
        <v>2117.8629044834438</v>
      </c>
      <c r="G52" s="14">
        <f>[1]Ingreso!H40</f>
        <v>264191.50679465674</v>
      </c>
      <c r="H52" s="14">
        <f>[1]Ingreso!I40</f>
        <v>35.941485990389651</v>
      </c>
      <c r="I52" s="15">
        <f>[1]Ingreso!J40</f>
        <v>4.9203923165076366</v>
      </c>
      <c r="J52" s="15">
        <f>[1]Ingreso!K40</f>
        <v>7.0191329743985946</v>
      </c>
      <c r="K52" s="14">
        <f>[1]Ingreso!L40</f>
        <v>2169.1447022197581</v>
      </c>
      <c r="L52" s="14">
        <f>[1]Ingreso!M40</f>
        <v>97175.238259805483</v>
      </c>
      <c r="M52" s="14">
        <f>[1]Ingreso!N40</f>
        <v>35.929551273102319</v>
      </c>
      <c r="N52" s="15">
        <f>[1]Ingreso!O40</f>
        <v>4.4410635444217901</v>
      </c>
      <c r="O52" s="15">
        <f>[1]Ingreso!P40</f>
        <v>7.1502338189589834</v>
      </c>
      <c r="P52" s="14">
        <f>[1]Ingreso!Q40</f>
        <v>1977.5209846903113</v>
      </c>
    </row>
    <row r="53" spans="1:16">
      <c r="A53" s="28" t="s">
        <v>58</v>
      </c>
      <c r="B53" s="14">
        <f>[1]Ingreso!C41</f>
        <v>361418.99627012142</v>
      </c>
      <c r="C53" s="14">
        <f>[1]Ingreso!D41</f>
        <v>46.025060147952594</v>
      </c>
      <c r="D53" s="15">
        <f>[1]Ingreso!E41</f>
        <v>5.1773297133045739</v>
      </c>
      <c r="E53" s="15">
        <f>[1]Ingreso!F41</f>
        <v>6.6202661909628704</v>
      </c>
      <c r="F53" s="14">
        <f>[1]Ingreso!G41</f>
        <v>2523.5367784879195</v>
      </c>
      <c r="G53" s="14">
        <f>[1]Ingreso!H41</f>
        <v>248361.40769927509</v>
      </c>
      <c r="H53" s="14">
        <f>[1]Ingreso!I41</f>
        <v>45.960155869306064</v>
      </c>
      <c r="I53" s="15">
        <f>[1]Ingreso!J41</f>
        <v>5.4273380364431922</v>
      </c>
      <c r="J53" s="15">
        <f>[1]Ingreso!K41</f>
        <v>6.3445623998576499</v>
      </c>
      <c r="K53" s="14">
        <f>[1]Ingreso!L41</f>
        <v>2426.92769852015</v>
      </c>
      <c r="L53" s="14">
        <f>[1]Ingreso!M41</f>
        <v>113057.58857085796</v>
      </c>
      <c r="M53" s="14">
        <f>[1]Ingreso!N41</f>
        <v>46.167639856348565</v>
      </c>
      <c r="N53" s="15">
        <f>[1]Ingreso!O41</f>
        <v>4.6281191750634605</v>
      </c>
      <c r="O53" s="15">
        <f>[1]Ingreso!P41</f>
        <v>7.2108855719352762</v>
      </c>
      <c r="P53" s="14">
        <f>[1]Ingreso!Q41</f>
        <v>2736.2821199749287</v>
      </c>
    </row>
    <row r="54" spans="1:16">
      <c r="A54" s="34" t="s">
        <v>59</v>
      </c>
      <c r="B54" s="25">
        <f>[1]Ingreso!C42</f>
        <v>737405.65829743445</v>
      </c>
      <c r="C54" s="25">
        <f>[1]Ingreso!D42</f>
        <v>64.115915046836719</v>
      </c>
      <c r="D54" s="35">
        <f>[1]Ingreso!E42</f>
        <v>4.6670975849452301</v>
      </c>
      <c r="E54" s="35">
        <f>[1]Ingreso!F42</f>
        <v>5.4671499461283322</v>
      </c>
      <c r="F54" s="25">
        <f>[1]Ingreso!G42</f>
        <v>2454.1023540923766</v>
      </c>
      <c r="G54" s="25">
        <f>[1]Ingreso!H42</f>
        <v>473336.68246389512</v>
      </c>
      <c r="H54" s="25">
        <f>[1]Ingreso!I42</f>
        <v>63.82417314014814</v>
      </c>
      <c r="I54" s="35">
        <f>[1]Ingreso!J42</f>
        <v>4.9516936268671072</v>
      </c>
      <c r="J54" s="35">
        <f>[1]Ingreso!K42</f>
        <v>5.5686422077394848</v>
      </c>
      <c r="K54" s="25">
        <f>[1]Ingreso!L42</f>
        <v>2457.4246251735917</v>
      </c>
      <c r="L54" s="25">
        <f>[1]Ingreso!M42</f>
        <v>264068.97583354637</v>
      </c>
      <c r="M54" s="25">
        <f>[1]Ingreso!N42</f>
        <v>64.638854728833209</v>
      </c>
      <c r="N54" s="35">
        <f>[1]Ingreso!O42</f>
        <v>4.1569666772895753</v>
      </c>
      <c r="O54" s="35">
        <f>[1]Ingreso!P42</f>
        <v>5.2665990669750249</v>
      </c>
      <c r="P54" s="25">
        <f>[1]Ingreso!Q42</f>
        <v>2448.1605764394171</v>
      </c>
    </row>
    <row r="55" spans="1:16">
      <c r="A55" s="16" t="s">
        <v>72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N55" s="18"/>
      <c r="O55" s="18"/>
    </row>
    <row r="56" spans="1:16">
      <c r="A56" s="16" t="s">
        <v>27</v>
      </c>
      <c r="B56" s="17"/>
      <c r="C56" s="17"/>
      <c r="F56" s="19" t="s">
        <v>28</v>
      </c>
      <c r="G56" s="17"/>
      <c r="H56" s="17"/>
      <c r="I56" s="17"/>
      <c r="J56" s="17"/>
      <c r="K56" s="20"/>
      <c r="N56" s="18"/>
      <c r="O56" s="18"/>
    </row>
    <row r="57" spans="1:16">
      <c r="A57" s="16" t="s">
        <v>29</v>
      </c>
      <c r="B57" s="17"/>
      <c r="C57" s="17"/>
      <c r="F57" s="19" t="s">
        <v>30</v>
      </c>
      <c r="G57" s="17"/>
      <c r="H57" s="17"/>
      <c r="I57" s="17"/>
      <c r="J57" s="17"/>
      <c r="K57" s="20"/>
      <c r="N57" s="18"/>
      <c r="O57" s="18"/>
    </row>
    <row r="58" spans="1:16">
      <c r="A58" s="16" t="s">
        <v>31</v>
      </c>
      <c r="B58" s="17"/>
      <c r="C58" s="17"/>
      <c r="D58" s="17"/>
      <c r="E58" s="17"/>
      <c r="F58" s="17"/>
      <c r="H58" s="17"/>
      <c r="I58" s="17"/>
      <c r="J58" s="17"/>
      <c r="K58" s="20"/>
      <c r="N58" s="18"/>
      <c r="O58" s="18"/>
    </row>
    <row r="59" spans="1:16">
      <c r="G59" s="4"/>
      <c r="K59" s="21"/>
      <c r="N59" s="18"/>
      <c r="O59" s="18"/>
    </row>
    <row r="60" spans="1:16">
      <c r="K60" s="21"/>
      <c r="N60" s="18"/>
      <c r="O60" s="18"/>
    </row>
    <row r="61" spans="1:16">
      <c r="K61" s="21"/>
    </row>
    <row r="62" spans="1:16">
      <c r="K62" s="21"/>
    </row>
    <row r="63" spans="1:16">
      <c r="K63" s="21"/>
    </row>
    <row r="64" spans="1:16">
      <c r="K64" s="21"/>
    </row>
    <row r="65" spans="11:11">
      <c r="K65" s="21"/>
    </row>
    <row r="66" spans="11:11">
      <c r="K66" s="21"/>
    </row>
    <row r="67" spans="11:11">
      <c r="K67" s="21"/>
    </row>
    <row r="68" spans="11:11">
      <c r="K68" s="21"/>
    </row>
    <row r="69" spans="11:11">
      <c r="K69" s="21"/>
    </row>
    <row r="70" spans="11:11">
      <c r="K70" s="21"/>
    </row>
    <row r="71" spans="11:11">
      <c r="K71" s="21"/>
    </row>
    <row r="72" spans="11:11">
      <c r="K72" s="21"/>
    </row>
    <row r="73" spans="11:11">
      <c r="K73" s="21"/>
    </row>
    <row r="74" spans="11:11">
      <c r="K74" s="21"/>
    </row>
  </sheetData>
  <mergeCells count="22">
    <mergeCell ref="L4:P4"/>
    <mergeCell ref="J5:J7"/>
    <mergeCell ref="F5:F7"/>
    <mergeCell ref="G5:G7"/>
    <mergeCell ref="M5:M7"/>
    <mergeCell ref="O5:O7"/>
    <mergeCell ref="A1:P1"/>
    <mergeCell ref="A2:P2"/>
    <mergeCell ref="A3:P3"/>
    <mergeCell ref="C5:C7"/>
    <mergeCell ref="D5:D7"/>
    <mergeCell ref="E5:E7"/>
    <mergeCell ref="P5:P7"/>
    <mergeCell ref="A4:A7"/>
    <mergeCell ref="I5:I7"/>
    <mergeCell ref="B4:F4"/>
    <mergeCell ref="G4:K4"/>
    <mergeCell ref="H5:H7"/>
    <mergeCell ref="N5:N7"/>
    <mergeCell ref="K5:K7"/>
    <mergeCell ref="B5:B7"/>
    <mergeCell ref="L5:L7"/>
  </mergeCells>
  <phoneticPr fontId="1" type="noConversion"/>
  <printOptions horizontalCentered="1"/>
  <pageMargins left="0.54" right="0" top="0" bottom="0" header="0" footer="0"/>
  <pageSetup paperSize="9" scale="86" firstPageNumber="84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tabSelected="1" workbookViewId="0">
      <selection activeCell="S19" sqref="S19"/>
    </sheetView>
  </sheetViews>
  <sheetFormatPr baseColWidth="10" defaultRowHeight="12.75"/>
  <cols>
    <col min="1" max="1" width="24.140625" customWidth="1"/>
    <col min="2" max="2" width="11.28515625" bestFit="1" customWidth="1"/>
    <col min="3" max="3" width="6.5703125" customWidth="1"/>
    <col min="4" max="4" width="8.85546875" customWidth="1"/>
    <col min="5" max="5" width="5.85546875" customWidth="1"/>
    <col min="6" max="6" width="11.5703125" customWidth="1"/>
    <col min="7" max="7" width="6.42578125" customWidth="1"/>
    <col min="8" max="8" width="7.42578125" customWidth="1"/>
    <col min="9" max="9" width="6" customWidth="1"/>
    <col min="10" max="10" width="8.42578125" customWidth="1"/>
    <col min="11" max="11" width="7.42578125" customWidth="1"/>
    <col min="12" max="12" width="9.28515625" customWidth="1"/>
    <col min="13" max="13" width="7" customWidth="1"/>
    <col min="14" max="14" width="6.85546875" customWidth="1"/>
    <col min="15" max="15" width="8.5703125" customWidth="1"/>
    <col min="16" max="16" width="7" customWidth="1"/>
    <col min="17" max="17" width="5.5703125" customWidth="1"/>
  </cols>
  <sheetData>
    <row r="1" spans="1:18">
      <c r="A1" s="73" t="s">
        <v>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8">
      <c r="A2" s="73" t="s">
        <v>11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8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8" ht="12.75" customHeight="1">
      <c r="A4" s="70" t="s">
        <v>6</v>
      </c>
      <c r="B4" s="72" t="s">
        <v>10</v>
      </c>
      <c r="C4" s="71" t="s">
        <v>0</v>
      </c>
      <c r="D4" s="71" t="s">
        <v>13</v>
      </c>
      <c r="E4" s="71" t="s">
        <v>2</v>
      </c>
      <c r="F4" s="71" t="s">
        <v>14</v>
      </c>
      <c r="G4" s="74" t="s">
        <v>5</v>
      </c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8" ht="27.75" customHeight="1">
      <c r="A5" s="70"/>
      <c r="B5" s="72"/>
      <c r="C5" s="71"/>
      <c r="D5" s="71"/>
      <c r="E5" s="71"/>
      <c r="F5" s="71"/>
      <c r="G5" s="45" t="s">
        <v>3</v>
      </c>
      <c r="H5" s="45" t="s">
        <v>4</v>
      </c>
      <c r="I5" s="45" t="s">
        <v>15</v>
      </c>
      <c r="J5" s="45" t="s">
        <v>67</v>
      </c>
      <c r="K5" s="45" t="s">
        <v>7</v>
      </c>
      <c r="L5" s="45" t="s">
        <v>68</v>
      </c>
      <c r="M5" s="45" t="s">
        <v>8</v>
      </c>
      <c r="N5" s="45" t="s">
        <v>9</v>
      </c>
      <c r="O5" s="45" t="s">
        <v>69</v>
      </c>
      <c r="P5" s="45" t="s">
        <v>70</v>
      </c>
      <c r="Q5" s="45" t="s">
        <v>71</v>
      </c>
    </row>
    <row r="6" spans="1:18" s="3" customFormat="1" ht="11.25">
      <c r="A6" s="43" t="s">
        <v>62</v>
      </c>
      <c r="B6" s="5">
        <f>[1]Ingreso!C48</f>
        <v>1753675.4755196997</v>
      </c>
      <c r="C6" s="5">
        <f>[1]Ingreso!D48</f>
        <v>48.109621351142174</v>
      </c>
      <c r="D6" s="6">
        <f>[1]Ingreso!E48</f>
        <v>4.6152229301419414</v>
      </c>
      <c r="E6" s="6">
        <f>[1]Ingreso!F48</f>
        <v>6.4675600160757902</v>
      </c>
      <c r="F6" s="5">
        <f>[1]Ingreso!G48</f>
        <v>2394.7498961440788</v>
      </c>
      <c r="G6" s="22">
        <f>[1]Ingreso!I48/[1]Ingreso!$H48*100</f>
        <v>50.47089038087281</v>
      </c>
      <c r="H6" s="22">
        <f>[1]Ingreso!J48/[1]Ingreso!$H48*100</f>
        <v>32.459868663707724</v>
      </c>
      <c r="I6" s="22">
        <f>[1]Ingreso!K48/[1]Ingreso!$H48*100</f>
        <v>0.22150048366696892</v>
      </c>
      <c r="J6" s="22">
        <f>[1]Ingreso!L48/[1]Ingreso!$H48*100</f>
        <v>1.0162556394555902</v>
      </c>
      <c r="K6" s="22">
        <f>[1]Ingreso!M48/[1]Ingreso!$H48*100</f>
        <v>1.5511477993932747</v>
      </c>
      <c r="L6" s="22">
        <f>[1]Ingreso!N48/[1]Ingreso!$H48*100</f>
        <v>6.1826600313965825</v>
      </c>
      <c r="M6" s="22">
        <f>[1]Ingreso!O48/[1]Ingreso!$H48*100</f>
        <v>5.1713194034062893</v>
      </c>
      <c r="N6" s="22">
        <f>[1]Ingreso!P48/[1]Ingreso!$H48*100</f>
        <v>0.36470138047219869</v>
      </c>
      <c r="O6" s="22">
        <f>[1]Ingreso!Q48/[1]Ingreso!$H48*100</f>
        <v>0.78323112640243009</v>
      </c>
      <c r="P6" s="22">
        <f>[1]Ingreso!R48/[1]Ingreso!$H48*100</f>
        <v>0.17054633369437633</v>
      </c>
      <c r="Q6" s="22">
        <f>[1]Ingreso!S48/[1]Ingreso!$H48*100</f>
        <v>1.6457224356100821</v>
      </c>
      <c r="R6" s="23"/>
    </row>
    <row r="7" spans="1:18" s="3" customFormat="1" ht="8.25" customHeight="1">
      <c r="A7" s="36"/>
    </row>
    <row r="8" spans="1:18" s="3" customFormat="1" ht="11.25">
      <c r="A8" s="37" t="s">
        <v>21</v>
      </c>
      <c r="B8" s="5"/>
      <c r="C8" s="5"/>
      <c r="D8" s="6"/>
      <c r="E8" s="6"/>
      <c r="F8" s="5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8" s="3" customFormat="1" ht="11.25">
      <c r="A9" s="38" t="s">
        <v>32</v>
      </c>
      <c r="B9" s="8">
        <f>[1]Ingreso!C49</f>
        <v>850957.62122408301</v>
      </c>
      <c r="C9" s="8">
        <f>[1]Ingreso!D49</f>
        <v>47.217968322705168</v>
      </c>
      <c r="D9" s="9">
        <f>[1]Ingreso!E49</f>
        <v>4.325257698979236</v>
      </c>
      <c r="E9" s="9">
        <f>[1]Ingreso!F49</f>
        <v>7.9120783745690861</v>
      </c>
      <c r="F9" s="8">
        <f>[1]Ingreso!G49</f>
        <v>3356.0138923591012</v>
      </c>
      <c r="G9" s="24">
        <f>[1]Ingreso!I49/[1]Ingreso!$H49*100</f>
        <v>55.928004338961401</v>
      </c>
      <c r="H9" s="24">
        <f>[1]Ingreso!J49/[1]Ingreso!$H49*100</f>
        <v>27.368327622611389</v>
      </c>
      <c r="I9" s="24">
        <f>[1]Ingreso!K49/[1]Ingreso!$H49*100</f>
        <v>0.30194202618342592</v>
      </c>
      <c r="J9" s="24">
        <f>[1]Ingreso!L49/[1]Ingreso!$H49*100</f>
        <v>1.3503323855768419</v>
      </c>
      <c r="K9" s="24">
        <f>[1]Ingreso!M49/[1]Ingreso!$H49*100</f>
        <v>1.8787805730078686</v>
      </c>
      <c r="L9" s="24">
        <f>[1]Ingreso!N49/[1]Ingreso!$H49*100</f>
        <v>5.6691854783201139</v>
      </c>
      <c r="M9" s="24">
        <f>[1]Ingreso!O49/[1]Ingreso!$H49*100</f>
        <v>4.7191837639702481</v>
      </c>
      <c r="N9" s="24">
        <f>[1]Ingreso!P49/[1]Ingreso!$H49*100</f>
        <v>0.38898713429749532</v>
      </c>
      <c r="O9" s="24">
        <f>[1]Ingreso!Q49/[1]Ingreso!$H49*100</f>
        <v>0.38572501899425987</v>
      </c>
      <c r="P9" s="24">
        <f>[1]Ingreso!R49/[1]Ingreso!$H49*100</f>
        <v>6.8922277780373853E-2</v>
      </c>
      <c r="Q9" s="23">
        <f>[1]Ingreso!S49/[1]Ingreso!$H49*100</f>
        <v>1.9959408486800532</v>
      </c>
    </row>
    <row r="10" spans="1:18" s="3" customFormat="1" ht="11.25">
      <c r="A10" s="39" t="s">
        <v>63</v>
      </c>
      <c r="B10" s="8">
        <f>[1]Ingreso!C50</f>
        <v>238923.25604618157</v>
      </c>
      <c r="C10" s="8">
        <f>[1]Ingreso!D50</f>
        <v>46.078055964653906</v>
      </c>
      <c r="D10" s="9">
        <f>[1]Ingreso!E50</f>
        <v>4.2322042218949472</v>
      </c>
      <c r="E10" s="9">
        <f>[1]Ingreso!F50</f>
        <v>9.1058257616247875</v>
      </c>
      <c r="F10" s="8">
        <f>[1]Ingreso!G50</f>
        <v>4329.0517720360294</v>
      </c>
      <c r="G10" s="24">
        <f>[1]Ingreso!I50/[1]Ingreso!$H50*100</f>
        <v>63.25149370291976</v>
      </c>
      <c r="H10" s="24">
        <f>[1]Ingreso!J50/[1]Ingreso!$H50*100</f>
        <v>19.362799830596099</v>
      </c>
      <c r="I10" s="24">
        <f>[1]Ingreso!K50/[1]Ingreso!$H50*100</f>
        <v>8.4920292450706966E-2</v>
      </c>
      <c r="J10" s="24">
        <f>[1]Ingreso!L50/[1]Ingreso!$H50*100</f>
        <v>1.6495286303122851</v>
      </c>
      <c r="K10" s="24">
        <f>[1]Ingreso!M50/[1]Ingreso!$H50*100</f>
        <v>1.9835264025916404</v>
      </c>
      <c r="L10" s="24">
        <f>[1]Ingreso!N50/[1]Ingreso!$H50*100</f>
        <v>3.8464754966773103</v>
      </c>
      <c r="M10" s="24">
        <f>[1]Ingreso!O50/[1]Ingreso!$H50*100</f>
        <v>5.2204870685437141</v>
      </c>
      <c r="N10" s="24">
        <f>[1]Ingreso!P50/[1]Ingreso!$H50*100</f>
        <v>0.25897692496953251</v>
      </c>
      <c r="O10" s="24">
        <f>[1]Ingreso!Q50/[1]Ingreso!$H50*100</f>
        <v>0.31510202553131988</v>
      </c>
      <c r="P10" s="24">
        <f>[1]Ingreso!R50/[1]Ingreso!$H50*100</f>
        <v>9.5102874122759376E-2</v>
      </c>
      <c r="Q10" s="23">
        <f>[1]Ingreso!S50/[1]Ingreso!$H50*100</f>
        <v>3.931586751284792</v>
      </c>
    </row>
    <row r="11" spans="1:18" s="3" customFormat="1" ht="11.25">
      <c r="A11" s="39" t="s">
        <v>33</v>
      </c>
      <c r="B11" s="8">
        <f>[1]Ingreso!C51</f>
        <v>140713.19356263857</v>
      </c>
      <c r="C11" s="8">
        <f>[1]Ingreso!D51</f>
        <v>45.562205930626924</v>
      </c>
      <c r="D11" s="9">
        <f>[1]Ingreso!E51</f>
        <v>4.2620636831163123</v>
      </c>
      <c r="E11" s="9">
        <f>[1]Ingreso!F51</f>
        <v>8.4213216068457371</v>
      </c>
      <c r="F11" s="8">
        <f>[1]Ingreso!G51</f>
        <v>3830.5944018329005</v>
      </c>
      <c r="G11" s="24">
        <f>[1]Ingreso!I51/[1]Ingreso!$H51*100</f>
        <v>56.402117748476101</v>
      </c>
      <c r="H11" s="24">
        <f>[1]Ingreso!J51/[1]Ingreso!$H51*100</f>
        <v>31.473306427594473</v>
      </c>
      <c r="I11" s="24">
        <f>[1]Ingreso!K51/[1]Ingreso!$H51*100</f>
        <v>0.59971734361600249</v>
      </c>
      <c r="J11" s="24">
        <f>[1]Ingreso!L51/[1]Ingreso!$H51*100</f>
        <v>0.62344466415429445</v>
      </c>
      <c r="K11" s="24">
        <f>[1]Ingreso!M51/[1]Ingreso!$H51*100</f>
        <v>2.2553824408799872</v>
      </c>
      <c r="L11" s="24">
        <f>[1]Ingreso!N51/[1]Ingreso!$H51*100</f>
        <v>3.5029105434409624</v>
      </c>
      <c r="M11" s="24">
        <f>[1]Ingreso!O51/[1]Ingreso!$H51*100</f>
        <v>3.0222544097499249</v>
      </c>
      <c r="N11" s="24">
        <f>[1]Ingreso!P51/[1]Ingreso!$H51*100</f>
        <v>0.923268304002129</v>
      </c>
      <c r="O11" s="24">
        <f>[1]Ingreso!Q51/[1]Ingreso!$H51*100</f>
        <v>0.24603119542453578</v>
      </c>
      <c r="P11" s="24">
        <f>[1]Ingreso!R51/[1]Ingreso!$H51*100</f>
        <v>5.0684538113209263E-2</v>
      </c>
      <c r="Q11" s="23">
        <f>[1]Ingreso!S51/[1]Ingreso!$H51*100</f>
        <v>0.90088238454850855</v>
      </c>
    </row>
    <row r="12" spans="1:18" s="3" customFormat="1" ht="11.25">
      <c r="A12" s="39" t="s">
        <v>34</v>
      </c>
      <c r="B12" s="8">
        <f>[1]Ingreso!C52</f>
        <v>471321.17161530512</v>
      </c>
      <c r="C12" s="8">
        <f>[1]Ingreso!D52</f>
        <v>48.290144190449865</v>
      </c>
      <c r="D12" s="9">
        <f>[1]Ingreso!E52</f>
        <v>4.3912951982301998</v>
      </c>
      <c r="E12" s="9">
        <f>[1]Ingreso!F52</f>
        <v>7.1007438996502037</v>
      </c>
      <c r="F12" s="8">
        <f>[1]Ingreso!G52</f>
        <v>2725.7003620845362</v>
      </c>
      <c r="G12" s="24">
        <f>[1]Ingreso!I52/[1]Ingreso!$H52*100</f>
        <v>50.015807368668995</v>
      </c>
      <c r="H12" s="24">
        <f>[1]Ingreso!J52/[1]Ingreso!$H52*100</f>
        <v>31.862964493579547</v>
      </c>
      <c r="I12" s="24">
        <f>[1]Ingreso!K52/[1]Ingreso!$H52*100</f>
        <v>0.34439482879309763</v>
      </c>
      <c r="J12" s="24">
        <f>[1]Ingreso!L52/[1]Ingreso!$H52*100</f>
        <v>1.4264831032179592</v>
      </c>
      <c r="K12" s="24">
        <f>[1]Ingreso!M52/[1]Ingreso!$H52*100</f>
        <v>1.6367834930924405</v>
      </c>
      <c r="L12" s="24">
        <f>[1]Ingreso!N52/[1]Ingreso!$H52*100</f>
        <v>8.0126174514979702</v>
      </c>
      <c r="M12" s="24">
        <f>[1]Ingreso!O52/[1]Ingreso!$H52*100</f>
        <v>5.0507019512362019</v>
      </c>
      <c r="N12" s="24">
        <f>[1]Ingreso!P52/[1]Ingreso!$H52*100</f>
        <v>0.26291121175473486</v>
      </c>
      <c r="O12" s="24">
        <f>[1]Ingreso!Q52/[1]Ingreso!$H52*100</f>
        <v>0.50026118012364584</v>
      </c>
      <c r="P12" s="24">
        <f>[1]Ingreso!R52/[1]Ingreso!$H52*100</f>
        <v>5.6272415581439375E-2</v>
      </c>
      <c r="Q12" s="23">
        <f>[1]Ingreso!S52/[1]Ingreso!$H52*100</f>
        <v>0.95283289546787742</v>
      </c>
    </row>
    <row r="13" spans="1:18" s="3" customFormat="1" ht="11.25">
      <c r="A13" s="38" t="s">
        <v>35</v>
      </c>
      <c r="B13" s="8">
        <f>[1]Ingreso!C53</f>
        <v>902717.85429535096</v>
      </c>
      <c r="C13" s="8">
        <f>[1]Ingreso!D53</f>
        <v>48.950148583904472</v>
      </c>
      <c r="D13" s="9">
        <f>[1]Ingreso!E53</f>
        <v>4.8885620716841647</v>
      </c>
      <c r="E13" s="9">
        <f>[1]Ingreso!F53</f>
        <v>4.7699666865977397</v>
      </c>
      <c r="F13" s="8">
        <f>[1]Ingreso!G53</f>
        <v>1493.5389938541912</v>
      </c>
      <c r="G13" s="24">
        <f>[1]Ingreso!I53/[1]Ingreso!$H53*100</f>
        <v>39.805634161435407</v>
      </c>
      <c r="H13" s="24">
        <f>[1]Ingreso!J53/[1]Ingreso!$H53*100</f>
        <v>42.410657702079874</v>
      </c>
      <c r="I13" s="24">
        <f>[1]Ingreso!K53/[1]Ingreso!$H53*100</f>
        <v>6.4287409464103204E-2</v>
      </c>
      <c r="J13" s="24">
        <f>[1]Ingreso!L53/[1]Ingreso!$H53*100</f>
        <v>0.36334383997507108</v>
      </c>
      <c r="K13" s="24">
        <f>[1]Ingreso!M53/[1]Ingreso!$H53*100</f>
        <v>0.91082994945894569</v>
      </c>
      <c r="L13" s="24">
        <f>[1]Ingreso!N53/[1]Ingreso!$H53*100</f>
        <v>7.1861827199112787</v>
      </c>
      <c r="M13" s="24">
        <f>[1]Ingreso!O53/[1]Ingreso!$H53*100</f>
        <v>6.0549627499791097</v>
      </c>
      <c r="N13" s="24">
        <f>[1]Ingreso!P53/[1]Ingreso!$H53*100</f>
        <v>0.3172378697194394</v>
      </c>
      <c r="O13" s="24">
        <f>[1]Ingreso!Q53/[1]Ingreso!$H53*100</f>
        <v>1.5601077899415825</v>
      </c>
      <c r="P13" s="24">
        <f>[1]Ingreso!R53/[1]Ingreso!$H53*100</f>
        <v>0.36915801794884179</v>
      </c>
      <c r="Q13" s="23">
        <f>[1]Ingreso!S53/[1]Ingreso!$H53*100</f>
        <v>0.96126373878820326</v>
      </c>
    </row>
    <row r="14" spans="1:18" s="3" customFormat="1" ht="9.6" customHeight="1">
      <c r="A14" s="38"/>
    </row>
    <row r="15" spans="1:18" s="3" customFormat="1" ht="11.25">
      <c r="A15" s="37" t="s">
        <v>22</v>
      </c>
      <c r="B15" s="5"/>
      <c r="C15" s="5"/>
      <c r="D15" s="6"/>
      <c r="E15" s="6"/>
      <c r="F15" s="5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8" s="3" customFormat="1" ht="11.25">
      <c r="A16" s="41" t="s">
        <v>36</v>
      </c>
      <c r="B16" s="8">
        <f>[1]Ingreso!C54</f>
        <v>349465.69500090886</v>
      </c>
      <c r="C16" s="8">
        <f>[1]Ingreso!D54</f>
        <v>49.036272892727339</v>
      </c>
      <c r="D16" s="9">
        <f>[1]Ingreso!E54</f>
        <v>5.4023795473977287</v>
      </c>
      <c r="E16" s="9">
        <f>[1]Ingreso!F54</f>
        <v>4.1760173192662879</v>
      </c>
      <c r="F16" s="8">
        <f>[1]Ingreso!G54</f>
        <v>329.69677605755231</v>
      </c>
      <c r="G16" s="48">
        <f>[1]Ingreso!I54/[1]Ingreso!$H54*100</f>
        <v>33.484528222372219</v>
      </c>
      <c r="H16" s="48">
        <f>[1]Ingreso!J54/[1]Ingreso!$H54*100</f>
        <v>41.51741406722256</v>
      </c>
      <c r="I16" s="48">
        <f>[1]Ingreso!K54/[1]Ingreso!$H54*100</f>
        <v>3.4728095866389877E-2</v>
      </c>
      <c r="J16" s="48">
        <f>[1]Ingreso!L54/[1]Ingreso!$H54*100</f>
        <v>6.3613392528613305E-3</v>
      </c>
      <c r="K16" s="48">
        <f>[1]Ingreso!M54/[1]Ingreso!$H54*100</f>
        <v>0.19864666253306065</v>
      </c>
      <c r="L16" s="48">
        <f>[1]Ingreso!N54/[1]Ingreso!$H54*100</f>
        <v>4.0604739818691717</v>
      </c>
      <c r="M16" s="48">
        <f>[1]Ingreso!O54/[1]Ingreso!$H54*100</f>
        <v>10.761091082145386</v>
      </c>
      <c r="N16" s="48">
        <f>[1]Ingreso!P54/[1]Ingreso!$H54*100</f>
        <v>0.78789136730298603</v>
      </c>
      <c r="O16" s="48">
        <f>[1]Ingreso!Q54/[1]Ingreso!$H54*100</f>
        <v>6.6306444723296067</v>
      </c>
      <c r="P16" s="48">
        <f>[1]Ingreso!R54/[1]Ingreso!$H54*100</f>
        <v>1.2928971864179815</v>
      </c>
      <c r="Q16" s="49">
        <f>[1]Ingreso!S54/[1]Ingreso!$H54*100</f>
        <v>1.2253235226898231</v>
      </c>
    </row>
    <row r="17" spans="1:17" s="3" customFormat="1" ht="11.25">
      <c r="A17" s="41" t="s">
        <v>37</v>
      </c>
      <c r="B17" s="8">
        <f>[1]Ingreso!C55</f>
        <v>349504.78719021822</v>
      </c>
      <c r="C17" s="8">
        <f>[1]Ingreso!D55</f>
        <v>49.32213640196445</v>
      </c>
      <c r="D17" s="9">
        <f>[1]Ingreso!E55</f>
        <v>5.1346729766039632</v>
      </c>
      <c r="E17" s="9">
        <f>[1]Ingreso!F55</f>
        <v>4.774055536112666</v>
      </c>
      <c r="F17" s="8">
        <f>[1]Ingreso!G55</f>
        <v>802.05501270122704</v>
      </c>
      <c r="G17" s="48">
        <f>[1]Ingreso!I55/[1]Ingreso!$H55*100</f>
        <v>44.575393857508914</v>
      </c>
      <c r="H17" s="48">
        <f>[1]Ingreso!J55/[1]Ingreso!$H55*100</f>
        <v>33.916121127527482</v>
      </c>
      <c r="I17" s="48">
        <f>[1]Ingreso!K55/[1]Ingreso!$H55*100</f>
        <v>4.5837020295891283E-2</v>
      </c>
      <c r="J17" s="48">
        <f>[1]Ingreso!L55/[1]Ingreso!$H55*100</f>
        <v>0.43052140246723647</v>
      </c>
      <c r="K17" s="48">
        <f>[1]Ingreso!M55/[1]Ingreso!$H55*100</f>
        <v>0.44529184916051329</v>
      </c>
      <c r="L17" s="48">
        <f>[1]Ingreso!N55/[1]Ingreso!$H55*100</f>
        <v>6.9300163303959952</v>
      </c>
      <c r="M17" s="48">
        <f>[1]Ingreso!O55/[1]Ingreso!$H55*100</f>
        <v>9.3080833863828243</v>
      </c>
      <c r="N17" s="48">
        <f>[1]Ingreso!P55/[1]Ingreso!$H55*100</f>
        <v>0.76852932608673175</v>
      </c>
      <c r="O17" s="48">
        <f>[1]Ingreso!Q55/[1]Ingreso!$H55*100</f>
        <v>2.1968073188316497</v>
      </c>
      <c r="P17" s="48">
        <f>[1]Ingreso!R55/[1]Ingreso!$H55*100</f>
        <v>0.545821694309506</v>
      </c>
      <c r="Q17" s="49">
        <f>[1]Ingreso!S55/[1]Ingreso!$H55*100</f>
        <v>0.85154709593111988</v>
      </c>
    </row>
    <row r="18" spans="1:17" s="3" customFormat="1" ht="11.25">
      <c r="A18" s="41" t="s">
        <v>38</v>
      </c>
      <c r="B18" s="8">
        <f>[1]Ingreso!C56</f>
        <v>349280.13302353438</v>
      </c>
      <c r="C18" s="8">
        <f>[1]Ingreso!D56</f>
        <v>47.679822761073282</v>
      </c>
      <c r="D18" s="9">
        <f>[1]Ingreso!E56</f>
        <v>4.7634580238028121</v>
      </c>
      <c r="E18" s="9">
        <f>[1]Ingreso!F56</f>
        <v>5.6537611486793606</v>
      </c>
      <c r="F18" s="8">
        <f>[1]Ingreso!G56</f>
        <v>1403.9750258793722</v>
      </c>
      <c r="G18" s="48">
        <f>[1]Ingreso!I56/[1]Ingreso!$H56*100</f>
        <v>48.268142056237878</v>
      </c>
      <c r="H18" s="48">
        <f>[1]Ingreso!J56/[1]Ingreso!$H56*100</f>
        <v>35.072162651319893</v>
      </c>
      <c r="I18" s="48">
        <f>[1]Ingreso!K56/[1]Ingreso!$H56*100</f>
        <v>4.8605089623016441E-2</v>
      </c>
      <c r="J18" s="48">
        <f>[1]Ingreso!L56/[1]Ingreso!$H56*100</f>
        <v>0.36361313833437431</v>
      </c>
      <c r="K18" s="48">
        <f>[1]Ingreso!M56/[1]Ingreso!$H56*100</f>
        <v>0.78452884131579947</v>
      </c>
      <c r="L18" s="48">
        <f>[1]Ingreso!N56/[1]Ingreso!$H56*100</f>
        <v>6.6999087006268887</v>
      </c>
      <c r="M18" s="48">
        <f>[1]Ingreso!O56/[1]Ingreso!$H56*100</f>
        <v>6.7417177615659103</v>
      </c>
      <c r="N18" s="48">
        <f>[1]Ingreso!P56/[1]Ingreso!$H56*100</f>
        <v>0.27372959124933566</v>
      </c>
      <c r="O18" s="48">
        <f>[1]Ingreso!Q56/[1]Ingreso!$H56*100</f>
        <v>0.96199025070514954</v>
      </c>
      <c r="P18" s="48">
        <f>[1]Ingreso!R56/[1]Ingreso!$H56*100</f>
        <v>0.10067111079071281</v>
      </c>
      <c r="Q18" s="49">
        <f>[1]Ingreso!S56/[1]Ingreso!$H56*100</f>
        <v>0.68493080823404806</v>
      </c>
    </row>
    <row r="19" spans="1:17" s="3" customFormat="1" ht="11.25">
      <c r="A19" s="41" t="s">
        <v>39</v>
      </c>
      <c r="B19" s="8">
        <f>[1]Ingreso!C57</f>
        <v>349672.93644962629</v>
      </c>
      <c r="C19" s="8">
        <f>[1]Ingreso!D57</f>
        <v>47.072635550028536</v>
      </c>
      <c r="D19" s="9">
        <f>[1]Ingreso!E57</f>
        <v>4.2453305516939723</v>
      </c>
      <c r="E19" s="9">
        <f>[1]Ingreso!F57</f>
        <v>6.6066434822876676</v>
      </c>
      <c r="F19" s="8">
        <f>[1]Ingreso!G57</f>
        <v>2373.359394436342</v>
      </c>
      <c r="G19" s="48">
        <f>[1]Ingreso!I57/[1]Ingreso!$H57*100</f>
        <v>50.801296541972704</v>
      </c>
      <c r="H19" s="48">
        <f>[1]Ingreso!J57/[1]Ingreso!$H57*100</f>
        <v>33.47590010827922</v>
      </c>
      <c r="I19" s="48">
        <f>[1]Ingreso!K57/[1]Ingreso!$H57*100</f>
        <v>0.14704116835124798</v>
      </c>
      <c r="J19" s="48">
        <f>[1]Ingreso!L57/[1]Ingreso!$H57*100</f>
        <v>0.63172551454607662</v>
      </c>
      <c r="K19" s="48">
        <f>[1]Ingreso!M57/[1]Ingreso!$H57*100</f>
        <v>0.94536821869637833</v>
      </c>
      <c r="L19" s="48">
        <f>[1]Ingreso!N57/[1]Ingreso!$H57*100</f>
        <v>6.4934009500208543</v>
      </c>
      <c r="M19" s="48">
        <f>[1]Ingreso!O57/[1]Ingreso!$H57*100</f>
        <v>5.3980619799448775</v>
      </c>
      <c r="N19" s="48">
        <f>[1]Ingreso!P57/[1]Ingreso!$H57*100</f>
        <v>0.49661109411554732</v>
      </c>
      <c r="O19" s="48">
        <f>[1]Ingreso!Q57/[1]Ingreso!$H57*100</f>
        <v>0.54916151592577811</v>
      </c>
      <c r="P19" s="48">
        <f>[1]Ingreso!R57/[1]Ingreso!$H57*100</f>
        <v>0.12749252526274515</v>
      </c>
      <c r="Q19" s="49">
        <f>[1]Ingreso!S57/[1]Ingreso!$H57*100</f>
        <v>0.93394038288751191</v>
      </c>
    </row>
    <row r="20" spans="1:17" s="3" customFormat="1" ht="11.25">
      <c r="A20" s="41" t="s">
        <v>40</v>
      </c>
      <c r="B20" s="8">
        <f>[1]Ingreso!C58</f>
        <v>349525.52181620861</v>
      </c>
      <c r="C20" s="8">
        <f>[1]Ingreso!D58</f>
        <v>47.454288665032699</v>
      </c>
      <c r="D20" s="9">
        <f>[1]Ingreso!E58</f>
        <v>3.5549818231995807</v>
      </c>
      <c r="E20" s="9">
        <f>[1]Ingreso!F58</f>
        <v>9.7905303081757875</v>
      </c>
      <c r="F20" s="8">
        <f>[1]Ingreso!G58</f>
        <v>7063.5287586107834</v>
      </c>
      <c r="G20" s="48">
        <f>[1]Ingreso!I58/[1]Ingreso!$H58*100</f>
        <v>53.229717412452416</v>
      </c>
      <c r="H20" s="48">
        <f>[1]Ingreso!J58/[1]Ingreso!$H58*100</f>
        <v>30.37661797635592</v>
      </c>
      <c r="I20" s="48">
        <f>[1]Ingreso!K58/[1]Ingreso!$H58*100</f>
        <v>0.27417930406288532</v>
      </c>
      <c r="J20" s="48">
        <f>[1]Ingreso!L58/[1]Ingreso!$H58*100</f>
        <v>1.5370784284686052</v>
      </c>
      <c r="K20" s="48">
        <f>[1]Ingreso!M58/[1]Ingreso!$H58*100</f>
        <v>2.3124404734891355</v>
      </c>
      <c r="L20" s="48">
        <f>[1]Ingreso!N58/[1]Ingreso!$H58*100</f>
        <v>5.9354373687718178</v>
      </c>
      <c r="M20" s="48">
        <f>[1]Ingreso!O58/[1]Ingreso!$H58*100</f>
        <v>3.5055924086795769</v>
      </c>
      <c r="N20" s="48">
        <f>[1]Ingreso!P58/[1]Ingreso!$H58*100</f>
        <v>0.23331704095708375</v>
      </c>
      <c r="O20" s="48">
        <f>[1]Ingreso!Q58/[1]Ingreso!$H58*100</f>
        <v>0.15288253991505718</v>
      </c>
      <c r="P20" s="48">
        <f>[1]Ingreso!R58/[1]Ingreso!$H58*100</f>
        <v>5.9929959569677463E-2</v>
      </c>
      <c r="Q20" s="49">
        <f>[1]Ingreso!S58/[1]Ingreso!$H58*100</f>
        <v>2.3828070872795366</v>
      </c>
    </row>
    <row r="21" spans="1:17" s="3" customFormat="1" ht="11.25">
      <c r="A21" s="38" t="s">
        <v>41</v>
      </c>
      <c r="B21" s="8">
        <f>[1]Ingreso!C59</f>
        <v>6226.4020389758998</v>
      </c>
      <c r="C21" s="8">
        <f>[1]Ingreso!D59</f>
        <v>47.173083387536295</v>
      </c>
      <c r="D21" s="9">
        <f>[1]Ingreso!E59</f>
        <v>3.2520913574072563</v>
      </c>
      <c r="E21" s="9">
        <f>[1]Ingreso!F59</f>
        <v>10.779797205457218</v>
      </c>
      <c r="F21" s="8">
        <f>[1]Ingreso!G59</f>
        <v>0</v>
      </c>
      <c r="G21" s="48">
        <f>IF(ISNUMBER([1]Ingreso!I59/[1]Ingreso!$H59*100),([1]Ingreso!I59/[1]Ingreso!$H59*100),0)</f>
        <v>0</v>
      </c>
      <c r="H21" s="48">
        <f>IF(ISNUMBER([1]Ingreso!J59/[1]Ingreso!$H59*100),([1]Ingreso!J59/[1]Ingreso!$H59*100),0)</f>
        <v>0</v>
      </c>
      <c r="I21" s="48">
        <f>IF(ISNUMBER([1]Ingreso!K59/[1]Ingreso!$H59*100),([1]Ingreso!K59/[1]Ingreso!$H59*100),0)</f>
        <v>0</v>
      </c>
      <c r="J21" s="48">
        <f>IF(ISNUMBER([1]Ingreso!L59/[1]Ingreso!$H59*100),([1]Ingreso!L59/[1]Ingreso!$H59*100),0)</f>
        <v>0</v>
      </c>
      <c r="K21" s="48">
        <f>IF(ISNUMBER([1]Ingreso!M59/[1]Ingreso!$H59*100),([1]Ingreso!M59/[1]Ingreso!$H59*100),0)</f>
        <v>0</v>
      </c>
      <c r="L21" s="48">
        <f>IF(ISNUMBER([1]Ingreso!N59/[1]Ingreso!$H59*100),([1]Ingreso!N59/[1]Ingreso!$H59*100),0)</f>
        <v>0</v>
      </c>
      <c r="M21" s="48">
        <f>IF(ISNUMBER([1]Ingreso!O59/[1]Ingreso!$H59*100),([1]Ingreso!O59/[1]Ingreso!$H59*100),0)</f>
        <v>0</v>
      </c>
      <c r="N21" s="48">
        <f>IF(ISNUMBER([1]Ingreso!P59/[1]Ingreso!$H59*100),([1]Ingreso!P59/[1]Ingreso!$H59*100),0)</f>
        <v>0</v>
      </c>
      <c r="O21" s="48">
        <f>IF(ISNUMBER([1]Ingreso!Q59/[1]Ingreso!$H59*100),([1]Ingreso!Q59/[1]Ingreso!$H59*100),0)</f>
        <v>0</v>
      </c>
      <c r="P21" s="48">
        <f>IF(ISNUMBER([1]Ingreso!R59/[1]Ingreso!$H59*100),([1]Ingreso!R59/[1]Ingreso!$H59*100),0)</f>
        <v>0</v>
      </c>
      <c r="Q21" s="48">
        <f>IF(ISNUMBER([1]Ingreso!S59/[1]Ingreso!$H59*100),([1]Ingreso!S59/[1]Ingreso!$H59*100),0)</f>
        <v>0</v>
      </c>
    </row>
    <row r="22" spans="1:17" s="3" customFormat="1" ht="9.6" customHeight="1">
      <c r="A22" s="38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1:17" s="3" customFormat="1" ht="11.25">
      <c r="A23" s="40" t="s">
        <v>23</v>
      </c>
      <c r="B23" s="46"/>
      <c r="C23" s="46"/>
      <c r="D23" s="47"/>
      <c r="E23" s="47"/>
      <c r="F23" s="46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1:17" s="3" customFormat="1" ht="11.25">
      <c r="A24" s="38" t="s">
        <v>42</v>
      </c>
      <c r="B24" s="8">
        <f>[1]Ingreso!C60</f>
        <v>350529.83375174308</v>
      </c>
      <c r="C24" s="8">
        <f>[1]Ingreso!D60</f>
        <v>58.663224653445546</v>
      </c>
      <c r="D24" s="9">
        <f>[1]Ingreso!E60</f>
        <v>4.8739662517494544</v>
      </c>
      <c r="E24" s="9">
        <f>[1]Ingreso!F60</f>
        <v>0</v>
      </c>
      <c r="F24" s="8">
        <f>[1]Ingreso!G60</f>
        <v>1208.0785856814291</v>
      </c>
      <c r="G24" s="48">
        <f>[1]Ingreso!I60/[1]Ingreso!$H60*100</f>
        <v>40.986597688416374</v>
      </c>
      <c r="H24" s="48">
        <f>[1]Ingreso!J60/[1]Ingreso!$H60*100</f>
        <v>37.082592947685235</v>
      </c>
      <c r="I24" s="48">
        <f>[1]Ingreso!K60/[1]Ingreso!$H60*100</f>
        <v>0.10917146159636421</v>
      </c>
      <c r="J24" s="48">
        <f>[1]Ingreso!L60/[1]Ingreso!$H60*100</f>
        <v>0.1362503821882336</v>
      </c>
      <c r="K24" s="48">
        <f>[1]Ingreso!M60/[1]Ingreso!$H60*100</f>
        <v>0.5809085145408136</v>
      </c>
      <c r="L24" s="48">
        <f>[1]Ingreso!N60/[1]Ingreso!$H60*100</f>
        <v>9.4204113832052148</v>
      </c>
      <c r="M24" s="48">
        <f>[1]Ingreso!O60/[1]Ingreso!$H60*100</f>
        <v>8.4156255361857681</v>
      </c>
      <c r="N24" s="48">
        <f>[1]Ingreso!P60/[1]Ingreso!$H60*100</f>
        <v>0.44817304490612947</v>
      </c>
      <c r="O24" s="48">
        <f>[1]Ingreso!Q60/[1]Ingreso!$H60*100</f>
        <v>1.6252639213016</v>
      </c>
      <c r="P24" s="48">
        <f>[1]Ingreso!R60/[1]Ingreso!$H60*100</f>
        <v>0.29958377619528431</v>
      </c>
      <c r="Q24" s="49">
        <f>[1]Ingreso!S60/[1]Ingreso!$H60*100</f>
        <v>0.89542134378151339</v>
      </c>
    </row>
    <row r="25" spans="1:17" s="3" customFormat="1" ht="11.25">
      <c r="A25" s="38" t="s">
        <v>43</v>
      </c>
      <c r="B25" s="8">
        <f>[1]Ingreso!C61</f>
        <v>976156.11330961878</v>
      </c>
      <c r="C25" s="8">
        <f>[1]Ingreso!D61</f>
        <v>47.18040603321635</v>
      </c>
      <c r="D25" s="9">
        <f>[1]Ingreso!E61</f>
        <v>4.804585388519599</v>
      </c>
      <c r="E25" s="9">
        <f>[1]Ingreso!F61</f>
        <v>4.2300548138006135</v>
      </c>
      <c r="F25" s="8">
        <f>[1]Ingreso!G61</f>
        <v>1829.1252979904307</v>
      </c>
      <c r="G25" s="48">
        <f>[1]Ingreso!I61/[1]Ingreso!$H61*100</f>
        <v>44.431676629453108</v>
      </c>
      <c r="H25" s="48">
        <f>[1]Ingreso!J61/[1]Ingreso!$H61*100</f>
        <v>38.727371033110366</v>
      </c>
      <c r="I25" s="48">
        <f>[1]Ingreso!K61/[1]Ingreso!$H61*100</f>
        <v>0.14300289271374614</v>
      </c>
      <c r="J25" s="48">
        <f>[1]Ingreso!L61/[1]Ingreso!$H61*100</f>
        <v>0.39383995737255056</v>
      </c>
      <c r="K25" s="48">
        <f>[1]Ingreso!M61/[1]Ingreso!$H61*100</f>
        <v>1.3411178712670728</v>
      </c>
      <c r="L25" s="48">
        <f>[1]Ingreso!N61/[1]Ingreso!$H61*100</f>
        <v>7.0960739569077544</v>
      </c>
      <c r="M25" s="48">
        <f>[1]Ingreso!O61/[1]Ingreso!$H61*100</f>
        <v>5.4039551203678178</v>
      </c>
      <c r="N25" s="48">
        <f>[1]Ingreso!P61/[1]Ingreso!$H61*100</f>
        <v>0.34517475742861869</v>
      </c>
      <c r="O25" s="48">
        <f>[1]Ingreso!Q61/[1]Ingreso!$H61*100</f>
        <v>1.030298350975718</v>
      </c>
      <c r="P25" s="48">
        <f>[1]Ingreso!R61/[1]Ingreso!$H61*100</f>
        <v>0.25037426035590193</v>
      </c>
      <c r="Q25" s="49">
        <f>[1]Ingreso!S61/[1]Ingreso!$H61*100</f>
        <v>0.83985433977560953</v>
      </c>
    </row>
    <row r="26" spans="1:17" s="3" customFormat="1" ht="11.25">
      <c r="A26" s="38" t="s">
        <v>44</v>
      </c>
      <c r="B26" s="8">
        <f>[1]Ingreso!C62</f>
        <v>304786.86628840416</v>
      </c>
      <c r="C26" s="8">
        <f>[1]Ingreso!D62</f>
        <v>41.331606476801859</v>
      </c>
      <c r="D26" s="9">
        <f>[1]Ingreso!E62</f>
        <v>4.0058406764323635</v>
      </c>
      <c r="E26" s="9">
        <f>[1]Ingreso!F62</f>
        <v>10.218363042956057</v>
      </c>
      <c r="F26" s="8">
        <f>[1]Ingreso!G62</f>
        <v>3497.9022412943295</v>
      </c>
      <c r="G26" s="48">
        <f>[1]Ingreso!I62/[1]Ingreso!$H62*100</f>
        <v>53.417100352470456</v>
      </c>
      <c r="H26" s="48">
        <f>[1]Ingreso!J62/[1]Ingreso!$H62*100</f>
        <v>29.803851378860358</v>
      </c>
      <c r="I26" s="48">
        <f>[1]Ingreso!K62/[1]Ingreso!$H62*100</f>
        <v>0.30481734839767194</v>
      </c>
      <c r="J26" s="48">
        <f>[1]Ingreso!L62/[1]Ingreso!$H62*100</f>
        <v>2.088660403046013</v>
      </c>
      <c r="K26" s="48">
        <f>[1]Ingreso!M62/[1]Ingreso!$H62*100</f>
        <v>1.8732558660238856</v>
      </c>
      <c r="L26" s="48">
        <f>[1]Ingreso!N62/[1]Ingreso!$H62*100</f>
        <v>5.5323414544368514</v>
      </c>
      <c r="M26" s="48">
        <f>[1]Ingreso!O62/[1]Ingreso!$H62*100</f>
        <v>4.8423548894920385</v>
      </c>
      <c r="N26" s="48">
        <f>[1]Ingreso!P62/[1]Ingreso!$H62*100</f>
        <v>0.54829084563804875</v>
      </c>
      <c r="O26" s="48">
        <f>[1]Ingreso!Q62/[1]Ingreso!$H62*100</f>
        <v>0.39665435819126121</v>
      </c>
      <c r="P26" s="48">
        <f>[1]Ingreso!R62/[1]Ingreso!$H62*100</f>
        <v>7.377846846575746E-2</v>
      </c>
      <c r="Q26" s="49">
        <f>[1]Ingreso!S62/[1]Ingreso!$H62*100</f>
        <v>1.2728338908687928</v>
      </c>
    </row>
    <row r="27" spans="1:17" s="3" customFormat="1" ht="11.25">
      <c r="A27" s="38" t="s">
        <v>45</v>
      </c>
      <c r="B27" s="8">
        <f>[1]Ingreso!C63</f>
        <v>113745.62904665495</v>
      </c>
      <c r="C27" s="12">
        <f>[1]Ingreso!D63</f>
        <v>41.661594106173247</v>
      </c>
      <c r="D27" s="13">
        <f>[1]Ingreso!E63</f>
        <v>3.8326503608946565</v>
      </c>
      <c r="E27" s="13">
        <f>[1]Ingreso!F63</f>
        <v>15.631636516415124</v>
      </c>
      <c r="F27" s="8">
        <f>[1]Ingreso!G63</f>
        <v>8125.3167714550182</v>
      </c>
      <c r="G27" s="48">
        <f>[1]Ingreso!I63/[1]Ingreso!$H63*100</f>
        <v>66.057695900018814</v>
      </c>
      <c r="H27" s="48">
        <f>[1]Ingreso!J63/[1]Ingreso!$H63*100</f>
        <v>18.593978737775313</v>
      </c>
      <c r="I27" s="48">
        <f>[1]Ingreso!K63/[1]Ingreso!$H63*100</f>
        <v>0.37004991314523639</v>
      </c>
      <c r="J27" s="48">
        <f>[1]Ingreso!L63/[1]Ingreso!$H63*100</f>
        <v>1.6710180205499834</v>
      </c>
      <c r="K27" s="48">
        <f>[1]Ingreso!M63/[1]Ingreso!$H63*100</f>
        <v>2.1767364878683439</v>
      </c>
      <c r="L27" s="48">
        <f>[1]Ingreso!N63/[1]Ingreso!$H63*100</f>
        <v>3.0650039994733578</v>
      </c>
      <c r="M27" s="48">
        <f>[1]Ingreso!O63/[1]Ingreso!$H63*100</f>
        <v>3.2638268019815015</v>
      </c>
      <c r="N27" s="48">
        <f>[1]Ingreso!P63/[1]Ingreso!$H63*100</f>
        <v>0.14129005348471124</v>
      </c>
      <c r="O27" s="48">
        <f>[1]Ingreso!Q63/[1]Ingreso!$H63*100</f>
        <v>0.21460525171622677</v>
      </c>
      <c r="P27" s="48">
        <f>[1]Ingreso!R63/[1]Ingreso!$H63*100</f>
        <v>3.0194996069394159E-2</v>
      </c>
      <c r="Q27" s="49">
        <f>[1]Ingreso!S63/[1]Ingreso!$H63*100</f>
        <v>4.4155998379174264</v>
      </c>
    </row>
    <row r="28" spans="1:17" s="3" customFormat="1" ht="11.25">
      <c r="A28" s="38" t="s">
        <v>64</v>
      </c>
      <c r="B28" s="8">
        <f>[1]Ingreso!C64</f>
        <v>8457.0331230370066</v>
      </c>
      <c r="C28" s="12">
        <f>[1]Ingreso!D64</f>
        <v>48.936297837984526</v>
      </c>
      <c r="D28" s="13">
        <f>[1]Ingreso!E64</f>
        <v>4.5207857641856108</v>
      </c>
      <c r="E28" s="13">
        <f>[1]Ingreso!F64</f>
        <v>0</v>
      </c>
      <c r="F28" s="8">
        <f>[1]Ingreso!G64</f>
        <v>1647.5293122745579</v>
      </c>
      <c r="G28" s="48">
        <f>[1]Ingreso!I64/[1]Ingreso!$H64*100</f>
        <v>58.758769086923643</v>
      </c>
      <c r="H28" s="48">
        <f>[1]Ingreso!J64/[1]Ingreso!$H64*100</f>
        <v>30.417800703256553</v>
      </c>
      <c r="I28" s="48">
        <f>[1]Ingreso!K64/[1]Ingreso!$H64*100</f>
        <v>0</v>
      </c>
      <c r="J28" s="48">
        <f>[1]Ingreso!L64/[1]Ingreso!$H64*100</f>
        <v>0</v>
      </c>
      <c r="K28" s="48">
        <f>[1]Ingreso!M64/[1]Ingreso!$H64*100</f>
        <v>2.2829780474393377</v>
      </c>
      <c r="L28" s="48">
        <f>[1]Ingreso!N64/[1]Ingreso!$H64*100</f>
        <v>4.6800332583618403</v>
      </c>
      <c r="M28" s="48">
        <f>[1]Ingreso!O64/[1]Ingreso!$H64*100</f>
        <v>2.4534970282297284</v>
      </c>
      <c r="N28" s="48">
        <f>[1]Ingreso!P64/[1]Ingreso!$H64*100</f>
        <v>0.27734327343783782</v>
      </c>
      <c r="O28" s="48">
        <f>[1]Ingreso!Q64/[1]Ingreso!$H64*100</f>
        <v>0.41937003597453332</v>
      </c>
      <c r="P28" s="48">
        <f>[1]Ingreso!R64/[1]Ingreso!$H64*100</f>
        <v>0.18791771253916123</v>
      </c>
      <c r="Q28" s="49">
        <f>[1]Ingreso!S64/[1]Ingreso!$H64*100</f>
        <v>0.52229085383732821</v>
      </c>
    </row>
    <row r="29" spans="1:17" s="3" customFormat="1" ht="9.6" customHeight="1">
      <c r="A29" s="38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s="3" customFormat="1" ht="11.25">
      <c r="A30" s="37" t="s">
        <v>24</v>
      </c>
      <c r="B30" s="46"/>
      <c r="C30" s="46"/>
      <c r="D30" s="47"/>
      <c r="E30" s="47"/>
      <c r="F30" s="46"/>
      <c r="G30" s="46"/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1:17" s="3" customFormat="1" ht="11.25">
      <c r="A31" s="42" t="s">
        <v>46</v>
      </c>
      <c r="B31" s="8">
        <f>[1]Ingreso!C65</f>
        <v>563102.85765625886</v>
      </c>
      <c r="C31" s="8">
        <f>[1]Ingreso!D65</f>
        <v>40.168321985409172</v>
      </c>
      <c r="D31" s="9">
        <f>[1]Ingreso!E65</f>
        <v>4.5766225948411856</v>
      </c>
      <c r="E31" s="9">
        <f>[1]Ingreso!F65</f>
        <v>7.8381578595484731</v>
      </c>
      <c r="F31" s="8">
        <f>[1]Ingreso!G65</f>
        <v>3086.4233053522848</v>
      </c>
      <c r="G31" s="48">
        <f>[1]Ingreso!I65/[1]Ingreso!$H65*100</f>
        <v>81.464375784490116</v>
      </c>
      <c r="H31" s="48">
        <f>[1]Ingreso!J65/[1]Ingreso!$H65*100</f>
        <v>9.1364387118036454</v>
      </c>
      <c r="I31" s="48">
        <f>[1]Ingreso!K65/[1]Ingreso!$H65*100</f>
        <v>0.20863012930279726</v>
      </c>
      <c r="J31" s="48">
        <f>[1]Ingreso!L65/[1]Ingreso!$H65*100</f>
        <v>0.36522578983313186</v>
      </c>
      <c r="K31" s="48">
        <f>[1]Ingreso!M65/[1]Ingreso!$H65*100</f>
        <v>0.40610544043342656</v>
      </c>
      <c r="L31" s="48">
        <f>[1]Ingreso!N65/[1]Ingreso!$H65*100</f>
        <v>2.7151512786145369</v>
      </c>
      <c r="M31" s="48">
        <f>[1]Ingreso!O65/[1]Ingreso!$H65*100</f>
        <v>2.2337255257371518</v>
      </c>
      <c r="N31" s="48">
        <f>[1]Ingreso!P65/[1]Ingreso!$H65*100</f>
        <v>0.35526368392383928</v>
      </c>
      <c r="O31" s="48">
        <f>[1]Ingreso!Q65/[1]Ingreso!$H65*100</f>
        <v>0.56457731305285075</v>
      </c>
      <c r="P31" s="48">
        <f>[1]Ingreso!R65/[1]Ingreso!$H65*100</f>
        <v>9.09026803045625E-2</v>
      </c>
      <c r="Q31" s="49">
        <f>[1]Ingreso!S65/[1]Ingreso!$H65*100</f>
        <v>2.4596036625048856</v>
      </c>
    </row>
    <row r="32" spans="1:17" s="3" customFormat="1" ht="11.25">
      <c r="A32" s="39" t="s">
        <v>47</v>
      </c>
      <c r="B32" s="8">
        <f>[1]Ingreso!C66</f>
        <v>87925.699196185175</v>
      </c>
      <c r="C32" s="8">
        <f>[1]Ingreso!D66</f>
        <v>45.871368969948968</v>
      </c>
      <c r="D32" s="9">
        <f>[1]Ingreso!E66</f>
        <v>4.5607486779227644</v>
      </c>
      <c r="E32" s="9">
        <f>[1]Ingreso!F66</f>
        <v>11.550084238529362</v>
      </c>
      <c r="F32" s="8">
        <f>[1]Ingreso!G66</f>
        <v>5630.2528373782925</v>
      </c>
      <c r="G32" s="48">
        <f>[1]Ingreso!I66/[1]Ingreso!$H66*100</f>
        <v>82.394696711654333</v>
      </c>
      <c r="H32" s="48">
        <f>[1]Ingreso!J66/[1]Ingreso!$H66*100</f>
        <v>9.6183609749646823</v>
      </c>
      <c r="I32" s="48">
        <f>[1]Ingreso!K66/[1]Ingreso!$H66*100</f>
        <v>0.17902750237633497</v>
      </c>
      <c r="J32" s="48">
        <f>[1]Ingreso!L66/[1]Ingreso!$H66*100</f>
        <v>0.29731876407003122</v>
      </c>
      <c r="K32" s="48">
        <f>[1]Ingreso!M66/[1]Ingreso!$H66*100</f>
        <v>0.74536290095805369</v>
      </c>
      <c r="L32" s="48">
        <f>[1]Ingreso!N66/[1]Ingreso!$H66*100</f>
        <v>2.2426217738485974</v>
      </c>
      <c r="M32" s="48">
        <f>[1]Ingreso!O66/[1]Ingreso!$H66*100</f>
        <v>2.0845332277733593</v>
      </c>
      <c r="N32" s="48">
        <f>[1]Ingreso!P66/[1]Ingreso!$H66*100</f>
        <v>7.5880036235617884E-2</v>
      </c>
      <c r="O32" s="48">
        <f>[1]Ingreso!Q66/[1]Ingreso!$H66*100</f>
        <v>0.24689225425586803</v>
      </c>
      <c r="P32" s="48">
        <f>[1]Ingreso!R66/[1]Ingreso!$H66*100</f>
        <v>5.4139520658367982E-2</v>
      </c>
      <c r="Q32" s="49">
        <f>[1]Ingreso!S66/[1]Ingreso!$H66*100</f>
        <v>2.0611663332046541</v>
      </c>
    </row>
    <row r="33" spans="1:17" s="3" customFormat="1" ht="11.25">
      <c r="A33" s="39" t="s">
        <v>48</v>
      </c>
      <c r="B33" s="8">
        <f>[1]Ingreso!C67</f>
        <v>457309.32601784717</v>
      </c>
      <c r="C33" s="8">
        <f>[1]Ingreso!D67</f>
        <v>38.907187218508575</v>
      </c>
      <c r="D33" s="9">
        <f>[1]Ingreso!E67</f>
        <v>4.5943765407092405</v>
      </c>
      <c r="E33" s="9">
        <f>[1]Ingreso!F67</f>
        <v>7.1378686648165948</v>
      </c>
      <c r="F33" s="8">
        <f>[1]Ingreso!G67</f>
        <v>2646.1996735751713</v>
      </c>
      <c r="G33" s="48">
        <f>[1]Ingreso!I67/[1]Ingreso!$H67*100</f>
        <v>81.240636260248024</v>
      </c>
      <c r="H33" s="48">
        <f>[1]Ingreso!J67/[1]Ingreso!$H67*100</f>
        <v>8.7574840950236528</v>
      </c>
      <c r="I33" s="48">
        <f>[1]Ingreso!K67/[1]Ingreso!$H67*100</f>
        <v>0.22723884143596515</v>
      </c>
      <c r="J33" s="48">
        <f>[1]Ingreso!L67/[1]Ingreso!$H67*100</f>
        <v>0.39327772423251628</v>
      </c>
      <c r="K33" s="48">
        <f>[1]Ingreso!M67/[1]Ingreso!$H67*100</f>
        <v>0.26638013548873224</v>
      </c>
      <c r="L33" s="48">
        <f>[1]Ingreso!N67/[1]Ingreso!$H67*100</f>
        <v>2.8579785385315062</v>
      </c>
      <c r="M33" s="48">
        <f>[1]Ingreso!O67/[1]Ingreso!$H67*100</f>
        <v>2.2844447141646391</v>
      </c>
      <c r="N33" s="48">
        <f>[1]Ingreso!P67/[1]Ingreso!$H67*100</f>
        <v>0.4742363701931222</v>
      </c>
      <c r="O33" s="48">
        <f>[1]Ingreso!Q67/[1]Ingreso!$H67*100</f>
        <v>0.7016304818672312</v>
      </c>
      <c r="P33" s="48">
        <f>[1]Ingreso!R67/[1]Ingreso!$H67*100</f>
        <v>0.1073028806221656</v>
      </c>
      <c r="Q33" s="49">
        <f>[1]Ingreso!S67/[1]Ingreso!$H67*100</f>
        <v>2.6893899581940395</v>
      </c>
    </row>
    <row r="34" spans="1:17" s="3" customFormat="1" ht="11.25">
      <c r="A34" s="39" t="s">
        <v>49</v>
      </c>
      <c r="B34" s="8">
        <f>[1]Ingreso!C68</f>
        <v>17867.832442220519</v>
      </c>
      <c r="C34" s="8">
        <f>[1]Ingreso!D68</f>
        <v>44.381720384357216</v>
      </c>
      <c r="D34" s="9">
        <f>[1]Ingreso!E68</f>
        <v>4.2003419353496678</v>
      </c>
      <c r="E34" s="9">
        <f>[1]Ingreso!F68</f>
        <v>5.2672923651422074</v>
      </c>
      <c r="F34" s="8">
        <f>[1]Ingreso!G68</f>
        <v>1899.8482422286268</v>
      </c>
      <c r="G34" s="48">
        <f>[1]Ingreso!I68/[1]Ingreso!$H68*100</f>
        <v>74.976819462038364</v>
      </c>
      <c r="H34" s="48">
        <f>[1]Ingreso!J68/[1]Ingreso!$H68*100</f>
        <v>15.278806509735739</v>
      </c>
      <c r="I34" s="48">
        <f>[1]Ingreso!K68/[1]Ingreso!$H68*100</f>
        <v>0</v>
      </c>
      <c r="J34" s="48">
        <f>[1]Ingreso!L68/[1]Ingreso!$H68*100</f>
        <v>0.41536033588883126</v>
      </c>
      <c r="K34" s="48">
        <f>[1]Ingreso!M68/[1]Ingreso!$H68*100</f>
        <v>0.14047699050143184</v>
      </c>
      <c r="L34" s="48">
        <f>[1]Ingreso!N68/[1]Ingreso!$H68*100</f>
        <v>4.955975163904438</v>
      </c>
      <c r="M34" s="48">
        <f>[1]Ingreso!O68/[1]Ingreso!$H68*100</f>
        <v>2.7380456974951928</v>
      </c>
      <c r="N34" s="48">
        <f>[1]Ingreso!P68/[1]Ingreso!$H68*100</f>
        <v>0.43287685581197166</v>
      </c>
      <c r="O34" s="48">
        <f>[1]Ingreso!Q68/[1]Ingreso!$H68*100</f>
        <v>0.58888014386422638</v>
      </c>
      <c r="P34" s="48">
        <f>[1]Ingreso!R68/[1]Ingreso!$H68*100</f>
        <v>7.4202424423330679E-2</v>
      </c>
      <c r="Q34" s="49">
        <f>[1]Ingreso!S68/[1]Ingreso!$H68*100</f>
        <v>0.39855641633645239</v>
      </c>
    </row>
    <row r="35" spans="1:17" s="3" customFormat="1" ht="11.25">
      <c r="A35" s="38" t="s">
        <v>50</v>
      </c>
      <c r="B35" s="8">
        <f>[1]Ingreso!C69</f>
        <v>823157.65619600192</v>
      </c>
      <c r="C35" s="8">
        <f>[1]Ingreso!D69</f>
        <v>49.315551081812174</v>
      </c>
      <c r="D35" s="9">
        <f>[1]Ingreso!E69</f>
        <v>4.8013807387275165</v>
      </c>
      <c r="E35" s="9">
        <f>[1]Ingreso!F69</f>
        <v>5.6073294491710906</v>
      </c>
      <c r="F35" s="8">
        <f>[1]Ingreso!G69</f>
        <v>2084.6113749127639</v>
      </c>
      <c r="G35" s="48">
        <f>[1]Ingreso!I69/[1]Ingreso!$H69*100</f>
        <v>23.801545698116055</v>
      </c>
      <c r="H35" s="48">
        <f>[1]Ingreso!J69/[1]Ingreso!$H69*100</f>
        <v>61.642304636397313</v>
      </c>
      <c r="I35" s="48">
        <f>[1]Ingreso!K69/[1]Ingreso!$H69*100</f>
        <v>5.9865657368502689E-2</v>
      </c>
      <c r="J35" s="48">
        <f>[1]Ingreso!L69/[1]Ingreso!$H69*100</f>
        <v>0.532386744193031</v>
      </c>
      <c r="K35" s="48">
        <f>[1]Ingreso!M69/[1]Ingreso!$H69*100</f>
        <v>1.5607354597293202</v>
      </c>
      <c r="L35" s="48">
        <f>[1]Ingreso!N69/[1]Ingreso!$H69*100</f>
        <v>5.8592990380519527</v>
      </c>
      <c r="M35" s="48">
        <f>[1]Ingreso!O69/[1]Ingreso!$H69*100</f>
        <v>4.2672371403264293</v>
      </c>
      <c r="N35" s="48">
        <f>[1]Ingreso!P69/[1]Ingreso!$H69*100</f>
        <v>0.2600150495415891</v>
      </c>
      <c r="O35" s="48">
        <f>[1]Ingreso!Q69/[1]Ingreso!$H69*100</f>
        <v>0.98435452595521455</v>
      </c>
      <c r="P35" s="48">
        <f>[1]Ingreso!R69/[1]Ingreso!$H69*100</f>
        <v>0.27298767343399472</v>
      </c>
      <c r="Q35" s="49">
        <f>[1]Ingreso!S69/[1]Ingreso!$H69*100</f>
        <v>0.76021179635706193</v>
      </c>
    </row>
    <row r="36" spans="1:17" s="3" customFormat="1" ht="11.25">
      <c r="A36" s="38" t="s">
        <v>51</v>
      </c>
      <c r="B36" s="14">
        <f>[1]Ingreso!C70</f>
        <v>11030.675504625322</v>
      </c>
      <c r="C36" s="14">
        <f>[1]Ingreso!D70</f>
        <v>50.424447377822823</v>
      </c>
      <c r="D36" s="15">
        <f>[1]Ingreso!E70</f>
        <v>3.6826911637394639</v>
      </c>
      <c r="E36" s="15">
        <f>[1]Ingreso!F70</f>
        <v>6.1169780490738033</v>
      </c>
      <c r="F36" s="14">
        <f>[1]Ingreso!G70</f>
        <v>2178.2845911713603</v>
      </c>
      <c r="G36" s="48">
        <f>[1]Ingreso!I70/[1]Ingreso!$H70*100</f>
        <v>24.213155067984896</v>
      </c>
      <c r="H36" s="48">
        <f>[1]Ingreso!J70/[1]Ingreso!$H70*100</f>
        <v>43.106507847383504</v>
      </c>
      <c r="I36" s="48">
        <f>[1]Ingreso!K70/[1]Ingreso!$H70*100</f>
        <v>0</v>
      </c>
      <c r="J36" s="48">
        <f>[1]Ingreso!L70/[1]Ingreso!$H70*100</f>
        <v>3.2246765576113159</v>
      </c>
      <c r="K36" s="48">
        <f>[1]Ingreso!M70/[1]Ingreso!$H70*100</f>
        <v>3.8303655914279604</v>
      </c>
      <c r="L36" s="48">
        <f>[1]Ingreso!N70/[1]Ingreso!$H70*100</f>
        <v>8.4215022737566407</v>
      </c>
      <c r="M36" s="48">
        <f>[1]Ingreso!O70/[1]Ingreso!$H70*100</f>
        <v>14.767125888969391</v>
      </c>
      <c r="N36" s="48">
        <f>[1]Ingreso!P70/[1]Ingreso!$H70*100</f>
        <v>7.8611235438950738E-2</v>
      </c>
      <c r="O36" s="48">
        <f>[1]Ingreso!Q70/[1]Ingreso!$H70*100</f>
        <v>0.69261821203179941</v>
      </c>
      <c r="P36" s="48">
        <f>[1]Ingreso!R70/[1]Ingreso!$H70*100</f>
        <v>9.7768400705004976E-2</v>
      </c>
      <c r="Q36" s="49">
        <f>[1]Ingreso!S70/[1]Ingreso!$H70*100</f>
        <v>1.567668924690564</v>
      </c>
    </row>
    <row r="37" spans="1:17" s="3" customFormat="1" ht="9.6" customHeight="1">
      <c r="A37" s="38" t="s">
        <v>61</v>
      </c>
      <c r="B37" s="14">
        <f>[1]Ingreso!C72</f>
        <v>356384.28616255592</v>
      </c>
      <c r="C37" s="14">
        <f>[1]Ingreso!D72</f>
        <v>57.800183239124266</v>
      </c>
      <c r="D37" s="15">
        <f>[1]Ingreso!E72</f>
        <v>4.2750990367015937</v>
      </c>
      <c r="E37" s="15">
        <f>[1]Ingreso!F72</f>
        <v>5.9552530119601279</v>
      </c>
      <c r="F37" s="14">
        <f>[1]Ingreso!G72</f>
        <v>2022.4413303017564</v>
      </c>
      <c r="G37" s="48">
        <f>[1]Ingreso!I72/[1]Ingreso!$H72*100</f>
        <v>41.283624304441148</v>
      </c>
      <c r="H37" s="48">
        <f>[1]Ingreso!J72/[1]Ingreso!$H72*100</f>
        <v>16.423442979085785</v>
      </c>
      <c r="I37" s="48">
        <f>[1]Ingreso!K72/[1]Ingreso!$H72*100</f>
        <v>0.67128719399883341</v>
      </c>
      <c r="J37" s="48">
        <f>[1]Ingreso!L72/[1]Ingreso!$H72*100</f>
        <v>3.8219239028140928</v>
      </c>
      <c r="K37" s="48">
        <f>[1]Ingreso!M72/[1]Ingreso!$H72*100</f>
        <v>4.3386803087753298</v>
      </c>
      <c r="L37" s="48">
        <f>[1]Ingreso!N72/[1]Ingreso!$H72*100</f>
        <v>15.648032944260464</v>
      </c>
      <c r="M37" s="48">
        <f>[1]Ingreso!O72/[1]Ingreso!$H72*100</f>
        <v>14.584741991799646</v>
      </c>
      <c r="N37" s="48">
        <f>[1]Ingreso!P72/[1]Ingreso!$H72*100</f>
        <v>0.66266240520164732</v>
      </c>
      <c r="O37" s="48">
        <f>[1]Ingreso!Q72/[1]Ingreso!$H72*100</f>
        <v>0.82252125157352352</v>
      </c>
      <c r="P37" s="48">
        <f>[1]Ingreso!R72/[1]Ingreso!$H72*100</f>
        <v>0.11165170793389918</v>
      </c>
      <c r="Q37" s="49">
        <f>[1]Ingreso!S72/[1]Ingreso!$H72*100</f>
        <v>1.8592217585440842</v>
      </c>
    </row>
    <row r="38" spans="1:17" s="3" customFormat="1" ht="9.6" customHeight="1">
      <c r="A38" s="38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17" s="3" customFormat="1" ht="11.25">
      <c r="A39" s="37" t="s">
        <v>25</v>
      </c>
      <c r="B39" s="46"/>
      <c r="C39" s="46"/>
      <c r="D39" s="47"/>
      <c r="E39" s="47"/>
      <c r="F39" s="46"/>
      <c r="G39" s="46"/>
      <c r="H39" s="51"/>
      <c r="I39" s="51"/>
      <c r="J39" s="51"/>
      <c r="K39" s="51"/>
      <c r="L39" s="51"/>
      <c r="M39" s="51"/>
      <c r="N39" s="51"/>
      <c r="O39" s="51"/>
      <c r="P39" s="51"/>
      <c r="Q39" s="51"/>
    </row>
    <row r="40" spans="1:17" s="3" customFormat="1" ht="11.25">
      <c r="A40" s="38" t="s">
        <v>52</v>
      </c>
      <c r="B40" s="8">
        <f>[1]Ingreso!C73</f>
        <v>565762.65095167444</v>
      </c>
      <c r="C40" s="8">
        <f>[1]Ingreso!D73</f>
        <v>48.76267408064642</v>
      </c>
      <c r="D40" s="9">
        <f>[1]Ingreso!E73</f>
        <v>5.1617229306491828</v>
      </c>
      <c r="E40" s="9">
        <f>[1]Ingreso!F73</f>
        <v>4.3913440128951917</v>
      </c>
      <c r="F40" s="8">
        <f>[1]Ingreso!G73</f>
        <v>1393.70593765526</v>
      </c>
      <c r="G40" s="48">
        <f>[1]Ingreso!I73/[1]Ingreso!$H73*100</f>
        <v>31.857907304646965</v>
      </c>
      <c r="H40" s="48">
        <f>[1]Ingreso!J73/[1]Ingreso!$H73*100</f>
        <v>52.480351351146211</v>
      </c>
      <c r="I40" s="48">
        <f>[1]Ingreso!K73/[1]Ingreso!$H73*100</f>
        <v>6.267791754828303E-2</v>
      </c>
      <c r="J40" s="48">
        <f>[1]Ingreso!L73/[1]Ingreso!$H73*100</f>
        <v>0.66741523710519934</v>
      </c>
      <c r="K40" s="48">
        <f>[1]Ingreso!M73/[1]Ingreso!$H73*100</f>
        <v>1.3554377274615064</v>
      </c>
      <c r="L40" s="48">
        <f>[1]Ingreso!N73/[1]Ingreso!$H73*100</f>
        <v>5.4365820807408589</v>
      </c>
      <c r="M40" s="48">
        <f>[1]Ingreso!O73/[1]Ingreso!$H73*100</f>
        <v>4.7503105734462725</v>
      </c>
      <c r="N40" s="48">
        <f>[1]Ingreso!P73/[1]Ingreso!$H73*100</f>
        <v>0.20593575250057156</v>
      </c>
      <c r="O40" s="48">
        <f>[1]Ingreso!Q73/[1]Ingreso!$H73*100</f>
        <v>1.8230916410421305</v>
      </c>
      <c r="P40" s="48">
        <f>[1]Ingreso!R73/[1]Ingreso!$H73*100</f>
        <v>0.5010128268800137</v>
      </c>
      <c r="Q40" s="49">
        <f>[1]Ingreso!S73/[1]Ingreso!$H73*100</f>
        <v>0.86120831338344739</v>
      </c>
    </row>
    <row r="41" spans="1:17" s="3" customFormat="1" ht="11.25">
      <c r="A41" s="38" t="s">
        <v>53</v>
      </c>
      <c r="B41" s="8">
        <f>[1]Ingreso!C74</f>
        <v>695640.88353917503</v>
      </c>
      <c r="C41" s="8">
        <f>[1]Ingreso!D74</f>
        <v>43.131238254506236</v>
      </c>
      <c r="D41" s="9">
        <f>[1]Ingreso!E74</f>
        <v>4.4000400620408513</v>
      </c>
      <c r="E41" s="9">
        <f>[1]Ingreso!F74</f>
        <v>7.145777183197465</v>
      </c>
      <c r="F41" s="8">
        <f>[1]Ingreso!G74</f>
        <v>2876.1859344330019</v>
      </c>
      <c r="G41" s="48">
        <f>[1]Ingreso!I74/[1]Ingreso!$H74*100</f>
        <v>51.818358155234513</v>
      </c>
      <c r="H41" s="48">
        <f>[1]Ingreso!J74/[1]Ingreso!$H74*100</f>
        <v>35.90818389518671</v>
      </c>
      <c r="I41" s="48">
        <f>[1]Ingreso!K74/[1]Ingreso!$H74*100</f>
        <v>9.2521531590596368E-2</v>
      </c>
      <c r="J41" s="48">
        <f>[1]Ingreso!L74/[1]Ingreso!$H74*100</f>
        <v>0.35841668721892572</v>
      </c>
      <c r="K41" s="48">
        <f>[1]Ingreso!M74/[1]Ingreso!$H74*100</f>
        <v>0.98727485437257512</v>
      </c>
      <c r="L41" s="48">
        <f>[1]Ingreso!N74/[1]Ingreso!$H74*100</f>
        <v>4.4917540851317801</v>
      </c>
      <c r="M41" s="48">
        <f>[1]Ingreso!O74/[1]Ingreso!$H74*100</f>
        <v>3.2349184445110457</v>
      </c>
      <c r="N41" s="48">
        <f>[1]Ingreso!P74/[1]Ingreso!$H74*100</f>
        <v>0.35744875943757198</v>
      </c>
      <c r="O41" s="48">
        <f>[1]Ingreso!Q74/[1]Ingreso!$H74*100</f>
        <v>0.4838514543107546</v>
      </c>
      <c r="P41" s="48">
        <f>[1]Ingreso!R74/[1]Ingreso!$H74*100</f>
        <v>8.8183927831506054E-2</v>
      </c>
      <c r="Q41" s="49">
        <f>[1]Ingreso!S74/[1]Ingreso!$H74*100</f>
        <v>2.1790882051736329</v>
      </c>
    </row>
    <row r="42" spans="1:17" s="3" customFormat="1" ht="11.25">
      <c r="A42" s="38" t="s">
        <v>54</v>
      </c>
      <c r="B42" s="8">
        <f>[1]Ingreso!C75</f>
        <v>197295.91475068225</v>
      </c>
      <c r="C42" s="8">
        <f>[1]Ingreso!D75</f>
        <v>45.427839331822639</v>
      </c>
      <c r="D42" s="9">
        <f>[1]Ingreso!E75</f>
        <v>4.3599388949741273</v>
      </c>
      <c r="E42" s="9">
        <f>[1]Ingreso!F75</f>
        <v>9.491747511002842</v>
      </c>
      <c r="F42" s="8">
        <f>[1]Ingreso!G75</f>
        <v>4043.2172031743289</v>
      </c>
      <c r="G42" s="48">
        <f>[1]Ingreso!I75/[1]Ingreso!$H75*100</f>
        <v>74.966080568552201</v>
      </c>
      <c r="H42" s="48">
        <f>[1]Ingreso!J75/[1]Ingreso!$H75*100</f>
        <v>14.23139425595053</v>
      </c>
      <c r="I42" s="48">
        <f>[1]Ingreso!K75/[1]Ingreso!$H75*100</f>
        <v>0.41736824607153694</v>
      </c>
      <c r="J42" s="48">
        <f>[1]Ingreso!L75/[1]Ingreso!$H75*100</f>
        <v>0.71670911184625374</v>
      </c>
      <c r="K42" s="48">
        <f>[1]Ingreso!M75/[1]Ingreso!$H75*100</f>
        <v>0.75670826104032618</v>
      </c>
      <c r="L42" s="48">
        <f>[1]Ingreso!N75/[1]Ingreso!$H75*100</f>
        <v>3.8068250681299882</v>
      </c>
      <c r="M42" s="48">
        <f>[1]Ingreso!O75/[1]Ingreso!$H75*100</f>
        <v>3.0397464169277124</v>
      </c>
      <c r="N42" s="48">
        <f>[1]Ingreso!P75/[1]Ingreso!$H75*100</f>
        <v>0.31750955335221231</v>
      </c>
      <c r="O42" s="48">
        <f>[1]Ingreso!Q75/[1]Ingreso!$H75*100</f>
        <v>0.4047409737062333</v>
      </c>
      <c r="P42" s="48">
        <f>[1]Ingreso!R75/[1]Ingreso!$H75*100</f>
        <v>5.7917632710647343E-2</v>
      </c>
      <c r="Q42" s="49">
        <f>[1]Ingreso!S75/[1]Ingreso!$H75*100</f>
        <v>1.284999911712801</v>
      </c>
    </row>
    <row r="43" spans="1:17" s="3" customFormat="1" ht="11.25">
      <c r="A43" s="38" t="s">
        <v>65</v>
      </c>
      <c r="B43" s="8">
        <f>[1]Ingreso!C76</f>
        <v>3086.7122912787381</v>
      </c>
      <c r="C43" s="8">
        <f>[1]Ingreso!D76</f>
        <v>43.399230686687105</v>
      </c>
      <c r="D43" s="9">
        <f>[1]Ingreso!E76</f>
        <v>3.5742914952786999</v>
      </c>
      <c r="E43" s="9">
        <f>[1]Ingreso!F76</f>
        <v>6.5743209240224152</v>
      </c>
      <c r="F43" s="8">
        <f>[1]Ingreso!G76</f>
        <v>2031.0694809290992</v>
      </c>
      <c r="G43" s="48">
        <f>[1]Ingreso!I76/[1]Ingreso!$H76*100</f>
        <v>41.281100049722987</v>
      </c>
      <c r="H43" s="48">
        <f>[1]Ingreso!J76/[1]Ingreso!$H76*100</f>
        <v>53.227857494773957</v>
      </c>
      <c r="I43" s="48">
        <f>[1]Ingreso!K76/[1]Ingreso!$H76*100</f>
        <v>0</v>
      </c>
      <c r="J43" s="48">
        <f>[1]Ingreso!L76/[1]Ingreso!$H76*100</f>
        <v>0</v>
      </c>
      <c r="K43" s="48">
        <f>[1]Ingreso!M76/[1]Ingreso!$H76*100</f>
        <v>0</v>
      </c>
      <c r="L43" s="48">
        <f>[1]Ingreso!N76/[1]Ingreso!$H76*100</f>
        <v>2.6034955181899839</v>
      </c>
      <c r="M43" s="48">
        <f>[1]Ingreso!O76/[1]Ingreso!$H76*100</f>
        <v>0.45685476447133766</v>
      </c>
      <c r="N43" s="48">
        <f>[1]Ingreso!P76/[1]Ingreso!$H76*100</f>
        <v>4.6858012002395519E-2</v>
      </c>
      <c r="O43" s="48">
        <f>[1]Ingreso!Q76/[1]Ingreso!$H76*100</f>
        <v>1.2436723646430767</v>
      </c>
      <c r="P43" s="48">
        <f>[1]Ingreso!R76/[1]Ingreso!$H76*100</f>
        <v>0.30280912171341506</v>
      </c>
      <c r="Q43" s="49">
        <f>[1]Ingreso!S76/[1]Ingreso!$H76*100</f>
        <v>0.83735267448280781</v>
      </c>
    </row>
    <row r="44" spans="1:17" s="3" customFormat="1" ht="11.25">
      <c r="A44" s="38" t="s">
        <v>66</v>
      </c>
      <c r="B44" s="8">
        <f>[1]Ingreso!C77</f>
        <v>3046.2255580570572</v>
      </c>
      <c r="C44" s="8">
        <f>[1]Ingreso!D77</f>
        <v>44.071817115501723</v>
      </c>
      <c r="D44" s="9">
        <f>[1]Ingreso!E77</f>
        <v>4.0759091617087631</v>
      </c>
      <c r="E44" s="9">
        <f>[1]Ingreso!F77</f>
        <v>6.5705430702460816</v>
      </c>
      <c r="F44" s="8">
        <f>[1]Ingreso!G77</f>
        <v>1926.4171718258281</v>
      </c>
      <c r="G44" s="48">
        <f>[1]Ingreso!I77/[1]Ingreso!$H77*100</f>
        <v>47.187909525329012</v>
      </c>
      <c r="H44" s="48">
        <f>[1]Ingreso!J77/[1]Ingreso!$H77*100</f>
        <v>6.5264957944013924</v>
      </c>
      <c r="I44" s="48">
        <f>[1]Ingreso!K77/[1]Ingreso!$H77*100</f>
        <v>0</v>
      </c>
      <c r="J44" s="48">
        <f>[1]Ingreso!L77/[1]Ingreso!$H77*100</f>
        <v>0</v>
      </c>
      <c r="K44" s="48">
        <f>[1]Ingreso!M77/[1]Ingreso!$H77*100</f>
        <v>0</v>
      </c>
      <c r="L44" s="48">
        <f>[1]Ingreso!N77/[1]Ingreso!$H77*100</f>
        <v>16.142617081722307</v>
      </c>
      <c r="M44" s="48">
        <f>[1]Ingreso!O77/[1]Ingreso!$H77*100</f>
        <v>25.975882442320085</v>
      </c>
      <c r="N44" s="48">
        <f>[1]Ingreso!P77/[1]Ingreso!$H77*100</f>
        <v>2.451478031015073</v>
      </c>
      <c r="O44" s="48">
        <f>[1]Ingreso!Q77/[1]Ingreso!$H77*100</f>
        <v>1.2390398500010611</v>
      </c>
      <c r="P44" s="48">
        <f>[1]Ingreso!R77/[1]Ingreso!$H77*100</f>
        <v>0.47657727521103527</v>
      </c>
      <c r="Q44" s="49">
        <f>[1]Ingreso!S77/[1]Ingreso!$H77*100</f>
        <v>0</v>
      </c>
    </row>
    <row r="45" spans="1:17" s="3" customFormat="1" ht="11.25">
      <c r="A45" s="38" t="s">
        <v>61</v>
      </c>
      <c r="B45" s="8">
        <f>[1]Ingreso!C78</f>
        <v>288843.08842860651</v>
      </c>
      <c r="C45" s="8">
        <f>[1]Ingreso!D78</f>
        <v>60.744987882586685</v>
      </c>
      <c r="D45" s="9">
        <f>[1]Ingreso!E78</f>
        <v>4.2542073190993932</v>
      </c>
      <c r="E45" s="9">
        <f>[1]Ingreso!F78</f>
        <v>5.6969939208555269</v>
      </c>
      <c r="F45" s="8">
        <f>[1]Ingreso!G78</f>
        <v>2085.3414947729698</v>
      </c>
      <c r="G45" s="48">
        <f>[1]Ingreso!I78/[1]Ingreso!$H78*100</f>
        <v>40.126124164421483</v>
      </c>
      <c r="H45" s="48">
        <f>[1]Ingreso!J78/[1]Ingreso!$H78*100</f>
        <v>15.789895895724209</v>
      </c>
      <c r="I45" s="48">
        <f>[1]Ingreso!K78/[1]Ingreso!$H78*100</f>
        <v>0.6342316071461207</v>
      </c>
      <c r="J45" s="48">
        <f>[1]Ingreso!L78/[1]Ingreso!$H78*100</f>
        <v>4.2148644311198975</v>
      </c>
      <c r="K45" s="48">
        <f>[1]Ingreso!M78/[1]Ingreso!$H78*100</f>
        <v>4.8897158468028321</v>
      </c>
      <c r="L45" s="48">
        <f>[1]Ingreso!N78/[1]Ingreso!$H78*100</f>
        <v>16.306103653511492</v>
      </c>
      <c r="M45" s="48">
        <f>[1]Ingreso!O78/[1]Ingreso!$H78*100</f>
        <v>15.246824813514825</v>
      </c>
      <c r="N45" s="48">
        <f>[1]Ingreso!P78/[1]Ingreso!$H78*100</f>
        <v>0.67983934144780622</v>
      </c>
      <c r="O45" s="48">
        <f>[1]Ingreso!Q78/[1]Ingreso!$H78*100</f>
        <v>0.76517753132453525</v>
      </c>
      <c r="P45" s="48">
        <f>[1]Ingreso!R78/[1]Ingreso!$H78*100</f>
        <v>0.10961547318907217</v>
      </c>
      <c r="Q45" s="49">
        <f>[1]Ingreso!S78/[1]Ingreso!$H78*100</f>
        <v>1.5110677328106417</v>
      </c>
    </row>
    <row r="46" spans="1:17" s="3" customFormat="1" ht="6.75" customHeight="1">
      <c r="A46" s="38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s="3" customFormat="1" ht="11.25">
      <c r="A47" s="37" t="s">
        <v>26</v>
      </c>
      <c r="B47" s="46"/>
      <c r="C47" s="46"/>
      <c r="D47" s="47"/>
      <c r="E47" s="47"/>
      <c r="F47" s="46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1:17" s="3" customFormat="1" ht="11.25">
      <c r="A48" s="38" t="s">
        <v>55</v>
      </c>
      <c r="B48" s="8">
        <f>[1]Ingreso!C79</f>
        <v>137759.75979406413</v>
      </c>
      <c r="C48" s="12">
        <f>[1]Ingreso!D79</f>
        <v>22.35582865228735</v>
      </c>
      <c r="D48" s="13">
        <f>[1]Ingreso!E79</f>
        <v>3.198765350964706</v>
      </c>
      <c r="E48" s="13">
        <f>[1]Ingreso!F79</f>
        <v>7.6938391797185526</v>
      </c>
      <c r="F48" s="8">
        <f>[1]Ingreso!G79</f>
        <v>2466.376628319415</v>
      </c>
      <c r="G48" s="48">
        <f>[1]Ingreso!I79/[1]Ingreso!$H79*100</f>
        <v>53.691789177971614</v>
      </c>
      <c r="H48" s="48">
        <f>[1]Ingreso!J79/[1]Ingreso!$H79*100</f>
        <v>26.286454817276955</v>
      </c>
      <c r="I48" s="48">
        <f>[1]Ingreso!K79/[1]Ingreso!$H79*100</f>
        <v>0</v>
      </c>
      <c r="J48" s="48">
        <f>[1]Ingreso!L79/[1]Ingreso!$H79*100</f>
        <v>0</v>
      </c>
      <c r="K48" s="48">
        <f>[1]Ingreso!M79/[1]Ingreso!$H79*100</f>
        <v>0.10195909902894092</v>
      </c>
      <c r="L48" s="48">
        <f>[1]Ingreso!N79/[1]Ingreso!$H79*100</f>
        <v>7.3555139210242357</v>
      </c>
      <c r="M48" s="48">
        <f>[1]Ingreso!O79/[1]Ingreso!$H79*100</f>
        <v>10.773333199459136</v>
      </c>
      <c r="N48" s="48">
        <f>[1]Ingreso!P79/[1]Ingreso!$H79*100</f>
        <v>0.63526955139137764</v>
      </c>
      <c r="O48" s="48">
        <f>[1]Ingreso!Q79/[1]Ingreso!$H79*100</f>
        <v>0.47070235315364795</v>
      </c>
      <c r="P48" s="48">
        <f>[1]Ingreso!R79/[1]Ingreso!$H79*100</f>
        <v>0.23423409518897245</v>
      </c>
      <c r="Q48" s="49">
        <f>[1]Ingreso!S79/[1]Ingreso!$H79*100</f>
        <v>0.45074378550488153</v>
      </c>
    </row>
    <row r="49" spans="1:17" s="3" customFormat="1" ht="11.25">
      <c r="A49" s="38" t="s">
        <v>56</v>
      </c>
      <c r="B49" s="8">
        <f>[1]Ingreso!C80</f>
        <v>155724.31610339516</v>
      </c>
      <c r="C49" s="8">
        <f>[1]Ingreso!D80</f>
        <v>28.179683138271358</v>
      </c>
      <c r="D49" s="9">
        <f>[1]Ingreso!E80</f>
        <v>3.9089937397598402</v>
      </c>
      <c r="E49" s="9">
        <f>[1]Ingreso!F80</f>
        <v>7.165289579573793</v>
      </c>
      <c r="F49" s="8">
        <f>[1]Ingreso!G80</f>
        <v>2392.8926011303975</v>
      </c>
      <c r="G49" s="48">
        <f>[1]Ingreso!I80/[1]Ingreso!$H80*100</f>
        <v>59.915710175503115</v>
      </c>
      <c r="H49" s="48">
        <f>[1]Ingreso!J80/[1]Ingreso!$H80*100</f>
        <v>27.469621102770603</v>
      </c>
      <c r="I49" s="48">
        <f>[1]Ingreso!K80/[1]Ingreso!$H80*100</f>
        <v>0.27919283018262547</v>
      </c>
      <c r="J49" s="48">
        <f>[1]Ingreso!L80/[1]Ingreso!$H80*100</f>
        <v>9.2456995140489037E-2</v>
      </c>
      <c r="K49" s="48">
        <f>[1]Ingreso!M80/[1]Ingreso!$H80*100</f>
        <v>0.12146158022543986</v>
      </c>
      <c r="L49" s="48">
        <f>[1]Ingreso!N80/[1]Ingreso!$H80*100</f>
        <v>6.1785044364898258</v>
      </c>
      <c r="M49" s="48">
        <f>[1]Ingreso!O80/[1]Ingreso!$H80*100</f>
        <v>4.1255091891403843</v>
      </c>
      <c r="N49" s="48">
        <f>[1]Ingreso!P80/[1]Ingreso!$H80*100</f>
        <v>0.63973705190108132</v>
      </c>
      <c r="O49" s="48">
        <f>[1]Ingreso!Q80/[1]Ingreso!$H80*100</f>
        <v>0.81962365368534984</v>
      </c>
      <c r="P49" s="48">
        <f>[1]Ingreso!R80/[1]Ingreso!$H80*100</f>
        <v>8.7491885223860824E-2</v>
      </c>
      <c r="Q49" s="49">
        <f>[1]Ingreso!S80/[1]Ingreso!$H80*100</f>
        <v>0.28214674960646924</v>
      </c>
    </row>
    <row r="50" spans="1:17" s="3" customFormat="1" ht="11.25">
      <c r="A50" s="38" t="s">
        <v>57</v>
      </c>
      <c r="B50" s="8">
        <f>[1]Ingreso!C81</f>
        <v>361366.74505445117</v>
      </c>
      <c r="C50" s="8">
        <f>[1]Ingreso!D81</f>
        <v>35.938276622035161</v>
      </c>
      <c r="D50" s="9">
        <f>[1]Ingreso!E81</f>
        <v>4.7914958746803569</v>
      </c>
      <c r="E50" s="9">
        <f>[1]Ingreso!F81</f>
        <v>7.0557683096164237</v>
      </c>
      <c r="F50" s="8">
        <f>[1]Ingreso!G81</f>
        <v>2117.8629044834438</v>
      </c>
      <c r="G50" s="48">
        <f>[1]Ingreso!I81/[1]Ingreso!$H81*100</f>
        <v>56.016973763479328</v>
      </c>
      <c r="H50" s="48">
        <f>[1]Ingreso!J81/[1]Ingreso!$H81*100</f>
        <v>32.108464640036253</v>
      </c>
      <c r="I50" s="48">
        <f>[1]Ingreso!K81/[1]Ingreso!$H81*100</f>
        <v>4.4559819870481909E-2</v>
      </c>
      <c r="J50" s="48">
        <f>[1]Ingreso!L81/[1]Ingreso!$H81*100</f>
        <v>0.31683658197028802</v>
      </c>
      <c r="K50" s="48">
        <f>[1]Ingreso!M81/[1]Ingreso!$H81*100</f>
        <v>0.23228719954419488</v>
      </c>
      <c r="L50" s="48">
        <f>[1]Ingreso!N81/[1]Ingreso!$H81*100</f>
        <v>5.0405690564349506</v>
      </c>
      <c r="M50" s="48">
        <f>[1]Ingreso!O81/[1]Ingreso!$H81*100</f>
        <v>3.0204557827003642</v>
      </c>
      <c r="N50" s="48">
        <f>[1]Ingreso!P81/[1]Ingreso!$H81*100</f>
        <v>0.55739462448682064</v>
      </c>
      <c r="O50" s="48">
        <f>[1]Ingreso!Q81/[1]Ingreso!$H81*100</f>
        <v>1.1955126519200856</v>
      </c>
      <c r="P50" s="48">
        <f>[1]Ingreso!R81/[1]Ingreso!$H81*100</f>
        <v>0.17402437971387039</v>
      </c>
      <c r="Q50" s="49">
        <f>[1]Ingreso!S81/[1]Ingreso!$H81*100</f>
        <v>1.292921499846881</v>
      </c>
    </row>
    <row r="51" spans="1:17" s="3" customFormat="1" ht="11.25">
      <c r="A51" s="38" t="s">
        <v>58</v>
      </c>
      <c r="B51" s="8">
        <f>[1]Ingreso!C82</f>
        <v>361418.99627012142</v>
      </c>
      <c r="C51" s="8">
        <f>[1]Ingreso!D82</f>
        <v>46.025060147952594</v>
      </c>
      <c r="D51" s="9">
        <f>[1]Ingreso!E82</f>
        <v>5.1773297133045739</v>
      </c>
      <c r="E51" s="9">
        <f>[1]Ingreso!F82</f>
        <v>6.6202661909628704</v>
      </c>
      <c r="F51" s="8">
        <f>[1]Ingreso!G82</f>
        <v>2523.5367784879195</v>
      </c>
      <c r="G51" s="52">
        <f>[1]Ingreso!I82/[1]Ingreso!$H82*100</f>
        <v>54.303958217571058</v>
      </c>
      <c r="H51" s="52">
        <f>[1]Ingreso!J82/[1]Ingreso!$H82*100</f>
        <v>31.148315208636244</v>
      </c>
      <c r="I51" s="52">
        <f>[1]Ingreso!K82/[1]Ingreso!$H82*100</f>
        <v>0.119450045271411</v>
      </c>
      <c r="J51" s="52">
        <f>[1]Ingreso!L82/[1]Ingreso!$H82*100</f>
        <v>3.2269010832491878E-3</v>
      </c>
      <c r="K51" s="52">
        <f>[1]Ingreso!M82/[1]Ingreso!$H82*100</f>
        <v>1.5464248208609854</v>
      </c>
      <c r="L51" s="52">
        <f>[1]Ingreso!N82/[1]Ingreso!$H82*100</f>
        <v>5.141757741641765</v>
      </c>
      <c r="M51" s="52">
        <f>[1]Ingreso!O82/[1]Ingreso!$H82*100</f>
        <v>3.2828537456052111</v>
      </c>
      <c r="N51" s="52">
        <f>[1]Ingreso!P82/[1]Ingreso!$H82*100</f>
        <v>0.20542992735659785</v>
      </c>
      <c r="O51" s="52">
        <f>[1]Ingreso!Q82/[1]Ingreso!$H82*100</f>
        <v>0.88774829841907787</v>
      </c>
      <c r="P51" s="52">
        <f>[1]Ingreso!R82/[1]Ingreso!$H82*100</f>
        <v>0.18383761089411099</v>
      </c>
      <c r="Q51" s="53">
        <f>[1]Ingreso!S82/[1]Ingreso!$H82*100</f>
        <v>3.1769974826636425</v>
      </c>
    </row>
    <row r="52" spans="1:17" s="3" customFormat="1" ht="11.25">
      <c r="A52" s="44" t="s">
        <v>59</v>
      </c>
      <c r="B52" s="25">
        <f>[1]Ingreso!C83</f>
        <v>737405.65829743445</v>
      </c>
      <c r="C52" s="25">
        <f>[1]Ingreso!D83</f>
        <v>64.115915046836719</v>
      </c>
      <c r="D52" s="35">
        <f>[1]Ingreso!E83</f>
        <v>4.6670975849452301</v>
      </c>
      <c r="E52" s="35">
        <f>[1]Ingreso!F83</f>
        <v>5.4671499461283322</v>
      </c>
      <c r="F52" s="25">
        <f>[1]Ingreso!G83</f>
        <v>2454.1023540923766</v>
      </c>
      <c r="G52" s="54">
        <f>[1]Ingreso!I83/[1]Ingreso!$H83*100</f>
        <v>43.972709955175233</v>
      </c>
      <c r="H52" s="54">
        <f>[1]Ingreso!J83/[1]Ingreso!$H83*100</f>
        <v>34.958745447043604</v>
      </c>
      <c r="I52" s="54">
        <f>[1]Ingreso!K83/[1]Ingreso!$H83*100</f>
        <v>0.37311235596470843</v>
      </c>
      <c r="J52" s="54">
        <f>[1]Ingreso!L83/[1]Ingreso!$H83*100</f>
        <v>2.1543245993256703</v>
      </c>
      <c r="K52" s="54">
        <f>[1]Ingreso!M83/[1]Ingreso!$H83*100</f>
        <v>2.5617508942710701</v>
      </c>
      <c r="L52" s="54">
        <f>[1]Ingreso!N83/[1]Ingreso!$H83*100</f>
        <v>7.0910575235205346</v>
      </c>
      <c r="M52" s="54">
        <f>[1]Ingreso!O83/[1]Ingreso!$H83*100</f>
        <v>6.5765527865874613</v>
      </c>
      <c r="N52" s="54">
        <f>[1]Ingreso!P83/[1]Ingreso!$H83*100</f>
        <v>0.28409807228353229</v>
      </c>
      <c r="O52" s="54">
        <f>[1]Ingreso!Q83/[1]Ingreso!$H83*100</f>
        <v>0.58053881955374997</v>
      </c>
      <c r="P52" s="54">
        <f>[1]Ingreso!R83/[1]Ingreso!$H83*100</f>
        <v>0.16755251881725219</v>
      </c>
      <c r="Q52" s="55">
        <f>[1]Ingreso!S83/[1]Ingreso!$H83*100</f>
        <v>1.3636836770554821</v>
      </c>
    </row>
    <row r="53" spans="1:17" ht="4.5" customHeight="1">
      <c r="A53" s="1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</row>
    <row r="54" spans="1:17" s="3" customFormat="1" ht="11.25">
      <c r="A54" s="16" t="str">
        <f>'C01'!A55</f>
        <v>Fuente: Instituto Nacional de Estadística (INE). XL Encuesta Permanente de Hogares de Propósitos Múltiples, Septiembre 2010.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0"/>
      <c r="M54" s="50"/>
      <c r="N54" s="58"/>
      <c r="O54" s="58"/>
      <c r="P54" s="50"/>
      <c r="Q54" s="50"/>
    </row>
    <row r="55" spans="1:17" s="3" customFormat="1" ht="11.25">
      <c r="A55" s="16" t="s">
        <v>27</v>
      </c>
      <c r="B55" s="57"/>
      <c r="C55" s="57"/>
      <c r="D55" s="50"/>
      <c r="E55" s="50"/>
      <c r="F55" s="59" t="s">
        <v>28</v>
      </c>
      <c r="G55" s="57"/>
      <c r="H55" s="57"/>
      <c r="I55" s="57"/>
      <c r="J55" s="57"/>
      <c r="K55" s="60"/>
      <c r="L55" s="50"/>
      <c r="M55" s="50"/>
      <c r="N55" s="58"/>
      <c r="O55" s="58"/>
      <c r="P55" s="50"/>
      <c r="Q55" s="50"/>
    </row>
    <row r="56" spans="1:17" s="3" customFormat="1" ht="11.25">
      <c r="A56" s="16" t="s">
        <v>29</v>
      </c>
      <c r="B56" s="57"/>
      <c r="C56" s="57"/>
      <c r="D56" s="50"/>
      <c r="E56" s="50"/>
      <c r="F56" s="59" t="s">
        <v>30</v>
      </c>
      <c r="G56" s="57"/>
      <c r="H56" s="57"/>
      <c r="I56" s="57"/>
      <c r="J56" s="57"/>
      <c r="K56" s="60"/>
      <c r="L56" s="50"/>
      <c r="M56" s="50"/>
      <c r="N56" s="58"/>
      <c r="O56" s="58"/>
      <c r="P56" s="50"/>
      <c r="Q56" s="50"/>
    </row>
    <row r="57" spans="1:17" s="3" customFormat="1" ht="11.25">
      <c r="A57" s="16" t="s">
        <v>31</v>
      </c>
      <c r="B57" s="57"/>
      <c r="C57" s="57"/>
      <c r="D57" s="57"/>
      <c r="E57" s="57"/>
      <c r="F57" s="57"/>
      <c r="G57" s="50"/>
      <c r="H57" s="57"/>
      <c r="I57" s="57"/>
      <c r="J57" s="57"/>
      <c r="K57" s="60"/>
      <c r="L57" s="50"/>
      <c r="M57" s="50"/>
      <c r="N57" s="58"/>
      <c r="O57" s="58"/>
      <c r="P57" s="50"/>
      <c r="Q57" s="50"/>
    </row>
    <row r="58" spans="1:17"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</row>
    <row r="60" spans="1:17"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</row>
    <row r="61" spans="1:17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</row>
    <row r="62" spans="1:17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</row>
    <row r="63" spans="1:17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2:17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</row>
    <row r="66" spans="2:17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</row>
    <row r="67" spans="2:17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2:17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</sheetData>
  <mergeCells count="10">
    <mergeCell ref="A4:A5"/>
    <mergeCell ref="C4:C5"/>
    <mergeCell ref="D4:D5"/>
    <mergeCell ref="B4:B5"/>
    <mergeCell ref="A1:Q1"/>
    <mergeCell ref="A2:Q2"/>
    <mergeCell ref="A3:Q3"/>
    <mergeCell ref="G4:Q4"/>
    <mergeCell ref="E4:E5"/>
    <mergeCell ref="F4:F5"/>
  </mergeCells>
  <phoneticPr fontId="1" type="noConversion"/>
  <printOptions horizontalCentered="1" verticalCentered="1"/>
  <pageMargins left="0.54" right="0" top="0" bottom="0" header="0" footer="0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Portada</vt:lpstr>
      <vt:lpstr>C01</vt:lpstr>
      <vt:lpstr>C02</vt:lpstr>
    </vt:vector>
  </TitlesOfParts>
  <Company>Cliente de IBM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Cilente de IBM</dc:creator>
  <cp:lastModifiedBy>Pablo Meraz</cp:lastModifiedBy>
  <cp:lastPrinted>2011-01-20T20:17:28Z</cp:lastPrinted>
  <dcterms:created xsi:type="dcterms:W3CDTF">2007-08-17T16:49:04Z</dcterms:created>
  <dcterms:modified xsi:type="dcterms:W3CDTF">2011-02-28T19:12:40Z</dcterms:modified>
</cp:coreProperties>
</file>