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10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11"/>
  </bookViews>
  <sheets>
    <sheet name="INDICE" sheetId="12" r:id="rId1"/>
    <sheet name="1.1" sheetId="3" r:id="rId2"/>
    <sheet name="1.2" sheetId="5" r:id="rId3"/>
    <sheet name="1.3" sheetId="10" r:id="rId4"/>
    <sheet name="1.4" sheetId="6" r:id="rId5"/>
    <sheet name="1.5" sheetId="8" r:id="rId6"/>
    <sheet name="1.6" sheetId="4" r:id="rId7"/>
    <sheet name="1.7" sheetId="1" r:id="rId8"/>
    <sheet name="1.8" sheetId="2" r:id="rId9"/>
    <sheet name="1.9" sheetId="15" r:id="rId10"/>
    <sheet name="1.10" sheetId="13" r:id="rId11"/>
    <sheet name="1.11" sheetId="14" r:id="rId12"/>
  </sheets>
  <calcPr calcId="125725"/>
</workbook>
</file>

<file path=xl/calcChain.xml><?xml version="1.0" encoding="utf-8"?>
<calcChain xmlns="http://schemas.openxmlformats.org/spreadsheetml/2006/main">
  <c r="A16" i="12"/>
  <c r="A15"/>
  <c r="A14"/>
  <c r="A13"/>
  <c r="A12"/>
  <c r="A11"/>
  <c r="A10"/>
  <c r="A9"/>
  <c r="A8"/>
  <c r="A7"/>
  <c r="A6"/>
</calcChain>
</file>

<file path=xl/sharedStrings.xml><?xml version="1.0" encoding="utf-8"?>
<sst xmlns="http://schemas.openxmlformats.org/spreadsheetml/2006/main" count="311" uniqueCount="141">
  <si>
    <t>Ventas Totales 2012</t>
  </si>
  <si>
    <t>Provincia</t>
  </si>
  <si>
    <t>PICHINCHA</t>
  </si>
  <si>
    <t>GUAYAS</t>
  </si>
  <si>
    <t>AZUAY</t>
  </si>
  <si>
    <t>MANABÍ</t>
  </si>
  <si>
    <t>EL ORO</t>
  </si>
  <si>
    <t>TUNGURAHUA</t>
  </si>
  <si>
    <t>LOS RÍOS</t>
  </si>
  <si>
    <t>SANTO DOMINGO DE LOS TSÁCHILAS</t>
  </si>
  <si>
    <t>COTOPAXI</t>
  </si>
  <si>
    <t>LOJA</t>
  </si>
  <si>
    <t>IMBABURA</t>
  </si>
  <si>
    <t>ESMERALDAS</t>
  </si>
  <si>
    <t>CHIMBORAZO</t>
  </si>
  <si>
    <t>CAÑAR</t>
  </si>
  <si>
    <t>SUCUMBÍOS</t>
  </si>
  <si>
    <t>SANTA ELENA</t>
  </si>
  <si>
    <t>ORELLANA</t>
  </si>
  <si>
    <t>CARCHI</t>
  </si>
  <si>
    <t>GALÁPAGOS</t>
  </si>
  <si>
    <t>PASTAZA</t>
  </si>
  <si>
    <t>MORONA SANTIAGO</t>
  </si>
  <si>
    <t>NAPO</t>
  </si>
  <si>
    <t>ZAMORA CHINCHIPE</t>
  </si>
  <si>
    <t>BOLÍVAR</t>
  </si>
  <si>
    <t>ZONA NO DELIMITADA</t>
  </si>
  <si>
    <t>Total</t>
  </si>
  <si>
    <t>% Total Ventas</t>
  </si>
  <si>
    <t>COMERCIO AL POR MAYOR Y AL POR MENOR; REPARACIÓN DE VEHÍCULOS AUTOMOTORES Y MOTOCICLETAS.</t>
  </si>
  <si>
    <t>INDUSTRIAS MANUFACTURERAS.</t>
  </si>
  <si>
    <t>AGRICULTURA, GANADERÍA,  SILVICULTURA Y PESCA.</t>
  </si>
  <si>
    <t>TRANSPORTE Y ALMACENAMIENTO.</t>
  </si>
  <si>
    <t>CONSTRUCCIÓN.</t>
  </si>
  <si>
    <t>ACTIVIDADES PROFESIONALES, CIENTÍFICAS Y TÉCNICAS.</t>
  </si>
  <si>
    <t>ACTIVIDADES FINANCIERAS Y DE SEGUROS.</t>
  </si>
  <si>
    <t>EXPLOTACIÓN DE MINAS Y CANTERAS.</t>
  </si>
  <si>
    <t>INFORMACIÓN Y COMUNICACIÓN.</t>
  </si>
  <si>
    <t>ACTIVIDADES DE SERVICIOS ADMINISTRATIVOS Y DE APOYO.</t>
  </si>
  <si>
    <t>SUMINISTRO DE ELECTRICIDAD, GAS, VAPOR Y AIRE ACONDICIONADO.</t>
  </si>
  <si>
    <t>ACTIVIDADES DE ALOJAMIENTO Y DE SERVICIO DE COMIDAS.</t>
  </si>
  <si>
    <t>ACTIVIDADES DE ATENCIÓN DE LA SALUD HUMANA Y DE ASISTENCIA SOCIAL.</t>
  </si>
  <si>
    <t>ACTIVIDADES INMOBILIARIAS.</t>
  </si>
  <si>
    <t>ENSEÑANZA.</t>
  </si>
  <si>
    <t>OTRAS ACTIVIDADES DE SERVICIOS.</t>
  </si>
  <si>
    <t>DISTRIBUCIÓN DE AGUA; ALCANTARILLADO, GESTIÓN DE DESECHOS Y ACTIVIDADES DE SANEAMIENTO.</t>
  </si>
  <si>
    <t>ADMINISTRACIÓN PÚBLICA Y DEFENSA; PLANES DE SEGURIDAD SOCIAL DE AFILIACIÓN OBLIGATORIA.</t>
  </si>
  <si>
    <t>ARTES, ENTRETENIMIENTO Y RECREACIÓN.</t>
  </si>
  <si>
    <t>Actividad Económica</t>
  </si>
  <si>
    <t>Nro. Empresas</t>
  </si>
  <si>
    <t>% Total</t>
  </si>
  <si>
    <t>Año</t>
  </si>
  <si>
    <t>% total</t>
  </si>
  <si>
    <t>Persona Natural no obligada a llevar contabilidad</t>
  </si>
  <si>
    <t>Persona Natural obligada a llevar contabilidad</t>
  </si>
  <si>
    <t>Sociedad con fines de lucro</t>
  </si>
  <si>
    <t>Sociedad sin fines de lucro</t>
  </si>
  <si>
    <t>Empresa Pública</t>
  </si>
  <si>
    <t>Institución Pública</t>
  </si>
  <si>
    <t>Economía Popular y Solidaria</t>
  </si>
  <si>
    <t>Fuente: INEC - Directorio de Empresas y Establecimientos 2012</t>
  </si>
  <si>
    <t xml:space="preserve">Ventas Totales </t>
  </si>
  <si>
    <t>Exportaciones</t>
  </si>
  <si>
    <t>Ventas Nacionales</t>
  </si>
  <si>
    <t xml:space="preserve">Ventas Totales* </t>
  </si>
  <si>
    <t>Total País</t>
  </si>
  <si>
    <t>DIRECTORIO DE EMPRESAS Y ESTABLECIMIENTOS 2012</t>
  </si>
  <si>
    <t>Indice de cuadros</t>
  </si>
  <si>
    <t>Indice</t>
  </si>
  <si>
    <t>Micro empresa</t>
  </si>
  <si>
    <t>Mediana empresa "A"</t>
  </si>
  <si>
    <t>Mediana empresa "B"</t>
  </si>
  <si>
    <t>Pequeña empresa</t>
  </si>
  <si>
    <t>Grande empresa</t>
  </si>
  <si>
    <t>Total afiliados 2012</t>
  </si>
  <si>
    <t>% Total afiliados</t>
  </si>
  <si>
    <t xml:space="preserve">Total personal afiliado </t>
  </si>
  <si>
    <t>ENSEÑANZA</t>
  </si>
  <si>
    <t>INDUSTRIAS MANUFACTURERAS</t>
  </si>
  <si>
    <t>AGRICULTURA, GANADERÍA,  SILVICULTURA Y PESCA</t>
  </si>
  <si>
    <t>CONSTRUCCIÓN</t>
  </si>
  <si>
    <t>ACTIVIDADES DE SERVICIOS ADMINISTRATIVOS Y DE APOYO</t>
  </si>
  <si>
    <t>ACTIVIDADES PROFESIONALES, CIENTÍFICAS Y TÉCNICAS</t>
  </si>
  <si>
    <t>TRANSPORTE Y ALMACENAMIENTO</t>
  </si>
  <si>
    <t>ACTIVIDADES DE ATENCIÓN A LA SALUD HUMANA Y ASISTENCIA SOCIAL</t>
  </si>
  <si>
    <t>ACTIVIDADES DE ALOJAMIENTO Y DE SERVICIO DE COMIDAS</t>
  </si>
  <si>
    <t>ACTIVIDADES FINANCIERAS Y DE SEGUROS</t>
  </si>
  <si>
    <t>OTRAS ACTIVIDADES DE SERVICIOS</t>
  </si>
  <si>
    <t>INFORMACIÓN Y COMUNICACIÓN</t>
  </si>
  <si>
    <t>ACTIVIDADES INMOBILIARIAS</t>
  </si>
  <si>
    <t>EXPLOTACIÓN MINAS Y CANTERAS</t>
  </si>
  <si>
    <t>ARTES, ENTRETENIMIENTO Y RECREACIÓN</t>
  </si>
  <si>
    <t>SUMINISTRO ELECTRICIDAD, GAS, VAPOR Y AIRE ACONDICIONADO</t>
  </si>
  <si>
    <t>Empleados hombres</t>
  </si>
  <si>
    <t>Empleados mujeres</t>
  </si>
  <si>
    <t xml:space="preserve">Empleados Totales </t>
  </si>
  <si>
    <t>Clasificación de las empresas</t>
  </si>
  <si>
    <t>Personal ocupado</t>
  </si>
  <si>
    <t>1 A 9</t>
  </si>
  <si>
    <t>10 A 49</t>
  </si>
  <si>
    <t>50 A 99</t>
  </si>
  <si>
    <t>100 A 199</t>
  </si>
  <si>
    <t>200 en adelante</t>
  </si>
  <si>
    <t>Volúmenes de ventas anuales</t>
  </si>
  <si>
    <t>Menor a 100.000</t>
  </si>
  <si>
    <t>De 100.001 a 1´000.000</t>
  </si>
  <si>
    <t>De 1´000.001 a 2´000.000</t>
  </si>
  <si>
    <t>De 2´000.001 a 5´000.000</t>
  </si>
  <si>
    <t>De 5´000.001 en adelante</t>
  </si>
  <si>
    <t>Agricultura, ganadería,  silvicultura y pesca</t>
  </si>
  <si>
    <t>Explotación minas y canteras</t>
  </si>
  <si>
    <t>Industrias manufactureras</t>
  </si>
  <si>
    <t>Suministro electricidad, gas, vapor y aire acondicionado</t>
  </si>
  <si>
    <t>Distribución agua; alcantarillado, desechos y saneamiento</t>
  </si>
  <si>
    <t>Construcción</t>
  </si>
  <si>
    <t>Comercio, reparación automotores y motocicletas</t>
  </si>
  <si>
    <t>Transporte y almacenamiento</t>
  </si>
  <si>
    <t>Actividades de alojamiento y de servicio de comidas</t>
  </si>
  <si>
    <t>Información y comunicación</t>
  </si>
  <si>
    <t>Actividades financieras y de seguros</t>
  </si>
  <si>
    <t>Actividades inmobiliarias</t>
  </si>
  <si>
    <t>Actividades profesionales, científicas y técnicas</t>
  </si>
  <si>
    <t>Actividades de servicios administrativos y de apoyo</t>
  </si>
  <si>
    <t>Administración pública y defensa, seguridad social</t>
  </si>
  <si>
    <t>Enseñanza</t>
  </si>
  <si>
    <t>Actividades de atención a la salud humana y asistencia social</t>
  </si>
  <si>
    <t>Artes, entretenimiento y recreación</t>
  </si>
  <si>
    <t>Otras actividades de servicios</t>
  </si>
  <si>
    <t xml:space="preserve">Nota: Estratos de Ventas, según la Comunidad Andinan de Naciones. </t>
  </si>
  <si>
    <t>Número de Empresas por provincia y participación nacional, año 2012</t>
  </si>
  <si>
    <t>Número de Empresas por actividad económica y participación nacional, año 2012</t>
  </si>
  <si>
    <t>Porcentaje de empresas según forma institucional y por provincia, año 2012</t>
  </si>
  <si>
    <t>Porcentaje de empresas según tamaño y por provincia año 2012</t>
  </si>
  <si>
    <t>Porcentaje de empresas según tamaño y por actividad económica, año 2012</t>
  </si>
  <si>
    <t>Evolución ventas totales, nacionales y exportaciones en el período 2009 - 2012</t>
  </si>
  <si>
    <t>Ventas por actividad económica y participación en el total, año 2012</t>
  </si>
  <si>
    <t>Evolución de personal afiliado en el período 2009 - 2012</t>
  </si>
  <si>
    <t>Total de personal afiliado por provincia, año 2012</t>
  </si>
  <si>
    <t>Personal Afiliado por actividad económica, año 2012</t>
  </si>
  <si>
    <t>Ventas por provincia y participación nacional, año 2012</t>
  </si>
  <si>
    <t>*Ventas nacionales más exportaciones</t>
  </si>
</sst>
</file>

<file path=xl/styles.xml><?xml version="1.0" encoding="utf-8"?>
<styleSheet xmlns="http://schemas.openxmlformats.org/spreadsheetml/2006/main">
  <numFmts count="8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##0.0%"/>
    <numFmt numFmtId="165" formatCode="####.0%"/>
    <numFmt numFmtId="166" formatCode="_(&quot;$&quot;\ * #,##0_);_(&quot;$&quot;\ * \(#,##0\);_(&quot;$&quot;\ * &quot;-&quot;??_);_(@_)"/>
    <numFmt numFmtId="167" formatCode="###0.00%"/>
    <numFmt numFmtId="168" formatCode="0.0%"/>
    <numFmt numFmtId="169" formatCode="_(* #,##0_);_(* \(#,##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sz val="9"/>
      <name val="Arial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rgb="FF000000"/>
      <name val="Arial"/>
      <family val="2"/>
    </font>
    <font>
      <u/>
      <sz val="11"/>
      <color theme="10"/>
      <name val="Calibri"/>
      <family val="2"/>
    </font>
    <font>
      <sz val="9"/>
      <color indexed="8"/>
      <name val="Arial"/>
      <family val="2"/>
    </font>
    <font>
      <sz val="10"/>
      <name val="Arial"/>
    </font>
    <font>
      <sz val="9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/>
    <xf numFmtId="0" fontId="2" fillId="0" borderId="0" xfId="3" applyAlignment="1"/>
    <xf numFmtId="0" fontId="5" fillId="0" borderId="0" xfId="4"/>
    <xf numFmtId="166" fontId="4" fillId="0" borderId="0" xfId="1" applyNumberFormat="1" applyFont="1" applyBorder="1" applyAlignment="1">
      <alignment horizontal="right" vertical="top"/>
    </xf>
    <xf numFmtId="0" fontId="5" fillId="0" borderId="0" xfId="6"/>
    <xf numFmtId="0" fontId="4" fillId="0" borderId="0" xfId="7" applyFont="1" applyBorder="1" applyAlignment="1">
      <alignment horizontal="left" vertical="top" wrapText="1"/>
    </xf>
    <xf numFmtId="0" fontId="0" fillId="0" borderId="0" xfId="0" applyBorder="1"/>
    <xf numFmtId="0" fontId="3" fillId="0" borderId="0" xfId="2" applyFont="1" applyBorder="1" applyAlignment="1">
      <alignment wrapText="1"/>
    </xf>
    <xf numFmtId="0" fontId="2" fillId="0" borderId="0" xfId="2" applyBorder="1"/>
    <xf numFmtId="0" fontId="3" fillId="0" borderId="0" xfId="2" applyFont="1" applyBorder="1" applyAlignment="1">
      <alignment vertical="top" wrapText="1"/>
    </xf>
    <xf numFmtId="0" fontId="3" fillId="0" borderId="0" xfId="2" applyFont="1" applyBorder="1" applyAlignment="1">
      <alignment horizontal="left" vertical="top"/>
    </xf>
    <xf numFmtId="166" fontId="3" fillId="0" borderId="0" xfId="1" applyNumberFormat="1" applyFont="1" applyBorder="1" applyAlignment="1">
      <alignment horizontal="right" vertical="top"/>
    </xf>
    <xf numFmtId="0" fontId="6" fillId="0" borderId="0" xfId="0" applyFont="1" applyBorder="1" applyAlignment="1"/>
    <xf numFmtId="0" fontId="4" fillId="0" borderId="0" xfId="4" applyFont="1" applyBorder="1" applyAlignment="1">
      <alignment horizontal="left" vertical="top"/>
    </xf>
    <xf numFmtId="0" fontId="7" fillId="0" borderId="0" xfId="4" applyFont="1" applyBorder="1" applyAlignment="1"/>
    <xf numFmtId="0" fontId="7" fillId="0" borderId="0" xfId="4" applyFont="1" applyBorder="1" applyAlignment="1">
      <alignment horizontal="center" wrapText="1"/>
    </xf>
    <xf numFmtId="0" fontId="7" fillId="0" borderId="0" xfId="5" applyFont="1" applyBorder="1" applyAlignment="1">
      <alignment horizontal="center" wrapText="1"/>
    </xf>
    <xf numFmtId="0" fontId="7" fillId="0" borderId="0" xfId="6" applyFont="1" applyBorder="1" applyAlignment="1">
      <alignment wrapText="1"/>
    </xf>
    <xf numFmtId="0" fontId="7" fillId="0" borderId="0" xfId="6" applyFont="1" applyBorder="1" applyAlignment="1">
      <alignment horizontal="center" wrapText="1"/>
    </xf>
    <xf numFmtId="0" fontId="4" fillId="0" borderId="0" xfId="5" applyFont="1" applyBorder="1" applyAlignment="1">
      <alignment horizontal="center" vertical="top" wrapText="1"/>
    </xf>
    <xf numFmtId="0" fontId="8" fillId="0" borderId="0" xfId="0" applyFont="1" applyAlignment="1">
      <alignment horizontal="left" indent="15"/>
    </xf>
    <xf numFmtId="0" fontId="10" fillId="0" borderId="0" xfId="0" applyFont="1"/>
    <xf numFmtId="0" fontId="7" fillId="0" borderId="0" xfId="7" applyFont="1" applyBorder="1" applyAlignment="1">
      <alignment vertical="center" wrapText="1"/>
    </xf>
    <xf numFmtId="0" fontId="7" fillId="0" borderId="0" xfId="7" applyFont="1" applyBorder="1" applyAlignment="1">
      <alignment horizontal="center" vertical="center" wrapText="1"/>
    </xf>
    <xf numFmtId="0" fontId="7" fillId="0" borderId="0" xfId="9" applyFont="1" applyBorder="1" applyAlignment="1">
      <alignment vertical="center" wrapText="1"/>
    </xf>
    <xf numFmtId="0" fontId="7" fillId="0" borderId="0" xfId="9" applyFont="1" applyBorder="1" applyAlignment="1">
      <alignment horizontal="left" vertical="top" wrapText="1"/>
    </xf>
    <xf numFmtId="0" fontId="7" fillId="0" borderId="0" xfId="10" applyFont="1" applyBorder="1" applyAlignment="1">
      <alignment wrapText="1"/>
    </xf>
    <xf numFmtId="0" fontId="7" fillId="0" borderId="0" xfId="10" applyFont="1" applyBorder="1" applyAlignment="1">
      <alignment horizontal="center" wrapText="1"/>
    </xf>
    <xf numFmtId="0" fontId="7" fillId="0" borderId="0" xfId="10" applyFont="1" applyBorder="1" applyAlignment="1">
      <alignment horizontal="left" vertical="top" wrapText="1"/>
    </xf>
    <xf numFmtId="0" fontId="13" fillId="0" borderId="2" xfId="0" applyFont="1" applyBorder="1"/>
    <xf numFmtId="0" fontId="13" fillId="0" borderId="3" xfId="0" applyFont="1" applyBorder="1"/>
    <xf numFmtId="0" fontId="14" fillId="0" borderId="4" xfId="0" applyFont="1" applyBorder="1"/>
    <xf numFmtId="0" fontId="14" fillId="0" borderId="5" xfId="0" applyFont="1" applyBorder="1"/>
    <xf numFmtId="0" fontId="12" fillId="0" borderId="0" xfId="0" applyFont="1"/>
    <xf numFmtId="0" fontId="7" fillId="0" borderId="0" xfId="5" applyFont="1" applyBorder="1" applyAlignment="1">
      <alignment horizontal="right" wrapText="1"/>
    </xf>
    <xf numFmtId="0" fontId="7" fillId="0" borderId="0" xfId="5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11" applyBorder="1" applyAlignment="1" applyProtection="1">
      <alignment wrapText="1"/>
    </xf>
    <xf numFmtId="0" fontId="15" fillId="0" borderId="0" xfId="0" applyFont="1" applyAlignment="1"/>
    <xf numFmtId="0" fontId="0" fillId="3" borderId="0" xfId="0" applyFill="1"/>
    <xf numFmtId="0" fontId="18" fillId="0" borderId="0" xfId="2" applyFont="1" applyBorder="1" applyAlignment="1">
      <alignment horizontal="left" vertical="top"/>
    </xf>
    <xf numFmtId="166" fontId="18" fillId="0" borderId="0" xfId="1" applyNumberFormat="1" applyFont="1" applyBorder="1" applyAlignment="1">
      <alignment horizontal="right" vertical="top"/>
    </xf>
    <xf numFmtId="167" fontId="3" fillId="0" borderId="0" xfId="2" applyNumberFormat="1" applyFont="1" applyBorder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0" fontId="3" fillId="0" borderId="0" xfId="7" applyFont="1" applyBorder="1" applyAlignment="1">
      <alignment horizontal="left" vertical="top" wrapText="1"/>
    </xf>
    <xf numFmtId="164" fontId="3" fillId="0" borderId="0" xfId="7" applyNumberFormat="1" applyFont="1" applyBorder="1" applyAlignment="1">
      <alignment horizontal="right" vertical="top"/>
    </xf>
    <xf numFmtId="165" fontId="3" fillId="0" borderId="0" xfId="7" applyNumberFormat="1" applyFont="1" applyBorder="1" applyAlignment="1">
      <alignment horizontal="right" vertical="top"/>
    </xf>
    <xf numFmtId="0" fontId="7" fillId="0" borderId="0" xfId="8" applyFont="1" applyFill="1" applyAlignment="1">
      <alignment horizontal="left" vertical="top" wrapText="1"/>
    </xf>
    <xf numFmtId="3" fontId="3" fillId="0" borderId="0" xfId="1" applyNumberFormat="1" applyFont="1" applyBorder="1" applyAlignment="1">
      <alignment horizontal="right" vertical="top"/>
    </xf>
    <xf numFmtId="3" fontId="4" fillId="0" borderId="0" xfId="1" applyNumberFormat="1" applyFont="1" applyBorder="1" applyAlignment="1">
      <alignment horizontal="right" vertical="top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3" fontId="4" fillId="0" borderId="0" xfId="4" applyNumberFormat="1" applyFont="1" applyBorder="1" applyAlignment="1">
      <alignment horizontal="right" vertical="top"/>
    </xf>
    <xf numFmtId="0" fontId="7" fillId="0" borderId="0" xfId="2" applyFont="1" applyBorder="1" applyAlignment="1">
      <alignment wrapText="1"/>
    </xf>
    <xf numFmtId="10" fontId="0" fillId="0" borderId="0" xfId="0" applyNumberFormat="1"/>
    <xf numFmtId="168" fontId="0" fillId="0" borderId="0" xfId="0" applyNumberFormat="1"/>
    <xf numFmtId="0" fontId="17" fillId="0" borderId="9" xfId="11" applyBorder="1" applyAlignment="1" applyProtection="1">
      <alignment horizontal="left" indent="1"/>
    </xf>
    <xf numFmtId="0" fontId="17" fillId="0" borderId="0" xfId="11" applyBorder="1" applyAlignment="1" applyProtection="1">
      <alignment horizontal="left" indent="1"/>
    </xf>
    <xf numFmtId="0" fontId="17" fillId="0" borderId="10" xfId="11" applyBorder="1" applyAlignment="1" applyProtection="1">
      <alignment horizontal="left" indent="1"/>
    </xf>
    <xf numFmtId="0" fontId="20" fillId="0" borderId="0" xfId="13" applyFont="1" applyBorder="1" applyAlignment="1">
      <alignment horizontal="left" vertical="top" wrapText="1"/>
    </xf>
    <xf numFmtId="164" fontId="20" fillId="0" borderId="0" xfId="13" applyNumberFormat="1" applyFont="1" applyBorder="1" applyAlignment="1">
      <alignment horizontal="right" vertical="top"/>
    </xf>
    <xf numFmtId="0" fontId="7" fillId="0" borderId="0" xfId="3" applyFont="1" applyBorder="1" applyAlignment="1"/>
    <xf numFmtId="0" fontId="7" fillId="0" borderId="0" xfId="3" applyFont="1" applyBorder="1" applyAlignment="1">
      <alignment horizontal="right"/>
    </xf>
    <xf numFmtId="0" fontId="3" fillId="0" borderId="0" xfId="3" applyFont="1" applyBorder="1" applyAlignment="1">
      <alignment horizontal="left" vertical="top"/>
    </xf>
    <xf numFmtId="0" fontId="20" fillId="0" borderId="0" xfId="3" applyFont="1" applyBorder="1" applyAlignment="1">
      <alignment horizontal="left" vertical="top"/>
    </xf>
    <xf numFmtId="166" fontId="20" fillId="0" borderId="0" xfId="1" applyNumberFormat="1" applyFont="1" applyBorder="1" applyAlignment="1">
      <alignment horizontal="right" vertical="top"/>
    </xf>
    <xf numFmtId="0" fontId="14" fillId="0" borderId="0" xfId="0" applyFont="1" applyFill="1" applyBorder="1"/>
    <xf numFmtId="0" fontId="0" fillId="0" borderId="0" xfId="0"/>
    <xf numFmtId="0" fontId="7" fillId="0" borderId="0" xfId="10" applyFont="1" applyBorder="1" applyAlignment="1">
      <alignment horizontal="center" vertical="center" wrapText="1"/>
    </xf>
    <xf numFmtId="10" fontId="0" fillId="0" borderId="0" xfId="12" applyNumberFormat="1" applyFont="1" applyBorder="1"/>
    <xf numFmtId="0" fontId="0" fillId="0" borderId="0" xfId="0"/>
    <xf numFmtId="169" fontId="20" fillId="0" borderId="0" xfId="14" applyNumberFormat="1" applyFont="1" applyBorder="1" applyAlignment="1">
      <alignment horizontal="right" vertical="top"/>
    </xf>
    <xf numFmtId="164" fontId="7" fillId="0" borderId="0" xfId="10" applyNumberFormat="1" applyFont="1" applyBorder="1" applyAlignment="1">
      <alignment horizontal="right" vertical="top"/>
    </xf>
    <xf numFmtId="164" fontId="7" fillId="0" borderId="0" xfId="8" applyNumberFormat="1" applyFont="1" applyFill="1" applyAlignment="1">
      <alignment horizontal="right" vertical="top"/>
    </xf>
    <xf numFmtId="168" fontId="4" fillId="0" borderId="0" xfId="7" applyNumberFormat="1" applyFont="1" applyBorder="1" applyAlignment="1">
      <alignment horizontal="right" vertical="top"/>
    </xf>
    <xf numFmtId="168" fontId="3" fillId="0" borderId="0" xfId="0" applyNumberFormat="1" applyFont="1" applyAlignment="1">
      <alignment horizontal="right" vertical="top"/>
    </xf>
    <xf numFmtId="168" fontId="3" fillId="0" borderId="0" xfId="7" applyNumberFormat="1" applyFont="1" applyBorder="1" applyAlignment="1">
      <alignment horizontal="right" vertical="top"/>
    </xf>
    <xf numFmtId="168" fontId="7" fillId="0" borderId="0" xfId="9" applyNumberFormat="1" applyFont="1" applyBorder="1" applyAlignment="1">
      <alignment horizontal="right" vertical="top"/>
    </xf>
    <xf numFmtId="168" fontId="2" fillId="0" borderId="0" xfId="12" applyNumberFormat="1" applyFont="1" applyBorder="1" applyAlignment="1"/>
    <xf numFmtId="168" fontId="20" fillId="0" borderId="0" xfId="12" applyNumberFormat="1" applyFont="1" applyBorder="1" applyAlignment="1"/>
    <xf numFmtId="168" fontId="0" fillId="0" borderId="0" xfId="12" applyNumberFormat="1" applyFont="1" applyBorder="1"/>
    <xf numFmtId="0" fontId="8" fillId="0" borderId="0" xfId="0" applyFont="1" applyAlignment="1"/>
    <xf numFmtId="0" fontId="15" fillId="3" borderId="0" xfId="0" applyFont="1" applyFill="1" applyAlignment="1">
      <alignment horizontal="center" vertical="center"/>
    </xf>
    <xf numFmtId="0" fontId="15" fillId="2" borderId="13" xfId="0" applyFont="1" applyFill="1" applyBorder="1" applyAlignment="1">
      <alignment horizontal="left" indent="1"/>
    </xf>
    <xf numFmtId="0" fontId="15" fillId="2" borderId="14" xfId="0" applyFont="1" applyFill="1" applyBorder="1" applyAlignment="1">
      <alignment horizontal="left" indent="1"/>
    </xf>
    <xf numFmtId="0" fontId="15" fillId="2" borderId="3" xfId="0" applyFont="1" applyFill="1" applyBorder="1" applyAlignment="1">
      <alignment horizontal="left" indent="1"/>
    </xf>
    <xf numFmtId="0" fontId="17" fillId="0" borderId="6" xfId="11" applyBorder="1" applyAlignment="1" applyProtection="1">
      <alignment horizontal="left" indent="1"/>
    </xf>
    <xf numFmtId="0" fontId="0" fillId="0" borderId="7" xfId="0" applyBorder="1"/>
    <xf numFmtId="0" fontId="0" fillId="0" borderId="8" xfId="0" applyBorder="1"/>
    <xf numFmtId="0" fontId="17" fillId="0" borderId="9" xfId="11" applyBorder="1" applyAlignment="1" applyProtection="1">
      <alignment horizontal="left" indent="1"/>
    </xf>
    <xf numFmtId="0" fontId="17" fillId="0" borderId="0" xfId="11" applyBorder="1" applyAlignment="1" applyProtection="1">
      <alignment horizontal="left" indent="1"/>
    </xf>
    <xf numFmtId="0" fontId="17" fillId="0" borderId="10" xfId="11" applyBorder="1" applyAlignment="1" applyProtection="1">
      <alignment horizontal="left" indent="1"/>
    </xf>
    <xf numFmtId="0" fontId="17" fillId="0" borderId="11" xfId="11" applyBorder="1" applyAlignment="1" applyProtection="1">
      <alignment horizontal="left" indent="1"/>
    </xf>
    <xf numFmtId="0" fontId="17" fillId="0" borderId="12" xfId="11" applyBorder="1" applyAlignment="1" applyProtection="1">
      <alignment horizontal="left" indent="1"/>
    </xf>
    <xf numFmtId="0" fontId="17" fillId="0" borderId="5" xfId="11" applyBorder="1" applyAlignment="1" applyProtection="1">
      <alignment horizontal="left" indent="1"/>
    </xf>
    <xf numFmtId="0" fontId="0" fillId="0" borderId="0" xfId="0"/>
    <xf numFmtId="0" fontId="15" fillId="3" borderId="0" xfId="0" applyFont="1" applyFill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15">
    <cellStyle name="Hipervínculo" xfId="11" builtinId="8"/>
    <cellStyle name="Millares" xfId="14" builtinId="3"/>
    <cellStyle name="Moneda" xfId="1" builtinId="4"/>
    <cellStyle name="Normal" xfId="0" builtinId="0"/>
    <cellStyle name="Normal_6.28.4" xfId="13"/>
    <cellStyle name="Normal_Hoja1" xfId="2"/>
    <cellStyle name="Normal_Hoja10" xfId="10"/>
    <cellStyle name="Normal_Hoja2" xfId="3"/>
    <cellStyle name="Normal_Hoja3" xfId="4"/>
    <cellStyle name="Normal_Hoja4" xfId="5"/>
    <cellStyle name="Normal_Hoja5" xfId="6"/>
    <cellStyle name="Normal_Hoja6" xfId="7"/>
    <cellStyle name="Normal_Hoja7" xfId="8"/>
    <cellStyle name="Normal_Hoja8" xfId="9"/>
    <cellStyle name="Porcentual" xfId="12" builtinId="5"/>
  </cellStyles>
  <dxfs count="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8" formatCode="0.0%"/>
      <alignment horizontal="right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3" formatCode="#,##0"/>
      <alignment horizontal="right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alignment horizontal="left" vertical="top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4" formatCode="0.00%"/>
      <alignment horizontal="right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6" formatCode="_(&quot;$&quot;\ * #,##0_);_(&quot;$&quot;\ * \(#,##0\);_(&quot;$&quot;\ * &quot;-&quot;??_);_(@_)"/>
      <alignment horizontal="right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alignment horizontal="left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6" formatCode="_(&quot;$&quot;\ * #,##0_);_(&quot;$&quot;\ * \(#,##0\);_(&quot;$&quot;\ * &quot;-&quot;??_);_(@_)"/>
      <alignment horizontal="right" vertical="top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6" formatCode="_(&quot;$&quot;\ * #,##0_);_(&quot;$&quot;\ * \(#,##0\);_(&quot;$&quot;\ * &quot;-&quot;??_);_(@_)"/>
      <alignment horizontal="right" vertical="top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6" formatCode="_(&quot;$&quot;\ * #,##0_);_(&quot;$&quot;\ * \(#,##0\);_(&quot;$&quot;\ * &quot;-&quot;??_);_(@_)"/>
      <alignment horizontal="right" vertical="top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alignment horizontal="center" vertical="top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8" formatCode="0.0%"/>
      <alignment horizontal="general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6" formatCode="_(&quot;$&quot;\ * #,##0_);_(&quot;$&quot;\ * \(#,##0\);_(&quot;$&quot;\ * &quot;-&quot;??_);_(@_)"/>
      <alignment horizontal="right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alignment horizontal="left" vertical="top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7" formatCode="###0.00%"/>
      <alignment horizontal="right" vertical="top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6" formatCode="_(&quot;$&quot;\ * #,##0_);_(&quot;$&quot;\ * \(#,##0\);_(&quot;$&quot;\ * &quot;-&quot;??_);_(@_)"/>
      <alignment horizontal="right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alignment horizontal="left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6" formatCode="_(&quot;$&quot;\ * #,##0_);_(&quot;$&quot;\ * \(#,##0\);_(&quot;$&quot;\ * &quot;-&quot;??_);_(@_)"/>
      <alignment horizontal="right" vertical="top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6" formatCode="_(&quot;$&quot;\ * #,##0_);_(&quot;$&quot;\ * \(#,##0\);_(&quot;$&quot;\ * &quot;-&quot;??_);_(@_)"/>
      <alignment horizontal="right" vertical="top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6" formatCode="_(&quot;$&quot;\ * #,##0_);_(&quot;$&quot;\ * \(#,##0\);_(&quot;$&quot;\ * &quot;-&quot;??_);_(@_)"/>
      <alignment horizontal="right" vertical="top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alignment horizontal="center" vertical="top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8" formatCode="0.0%"/>
      <alignment horizontal="right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8" formatCode="0.0%"/>
      <alignment horizontal="right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8" formatCode="0.0%"/>
      <alignment horizontal="right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8" formatCode="0.0%"/>
      <alignment horizontal="right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8" formatCode="0.0%"/>
      <alignment horizontal="right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right" vertical="top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8" formatCode="0.0%"/>
      <alignment horizontal="right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8" formatCode="0.0%"/>
      <alignment horizontal="right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8" formatCode="0.0%"/>
      <alignment horizontal="right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8" formatCode="0.0%"/>
      <alignment horizontal="right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8" formatCode="0.0%"/>
      <alignment horizontal="right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alignment horizontal="left" vertical="top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alignment horizontal="right" vertical="top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###0.0%"/>
      <alignment horizontal="right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###0.0%"/>
      <alignment horizontal="right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###0.0%"/>
      <alignment horizontal="right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###0.0%"/>
      <alignment horizontal="right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###0.0%"/>
      <alignment horizontal="right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###0.0%"/>
      <alignment horizontal="right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###0.0%"/>
      <alignment horizontal="right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top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right" vertical="top" textRotation="0" wrapText="0" indent="0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bottom" textRotation="0" wrapText="1" indent="0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4" formatCode="###0.0%"/>
      <alignment horizontal="right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69" formatCode="_(* #,##0_);_(* \(#,##0\);_(* &quot;-&quot;??_);_(@_)"/>
      <alignment horizontal="right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alignment horizontal="left" vertical="top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4" formatCode="0.00%"/>
      <alignment horizontal="right" vertical="top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3" formatCode="#,##0"/>
      <alignment horizontal="right" vertical="top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alignment horizontal="left" vertical="top" textRotation="0" wrapText="0" indent="0" relative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186418</xdr:colOff>
      <xdr:row>1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863443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110218</xdr:colOff>
      <xdr:row>1</xdr:row>
      <xdr:rowOff>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863443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310243</xdr:colOff>
      <xdr:row>1</xdr:row>
      <xdr:rowOff>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863443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1485901</xdr:colOff>
      <xdr:row>0</xdr:row>
      <xdr:rowOff>1019175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75819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710293</xdr:colOff>
      <xdr:row>0</xdr:row>
      <xdr:rowOff>1019175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863443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500743</xdr:colOff>
      <xdr:row>0</xdr:row>
      <xdr:rowOff>1019175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863443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361950</xdr:colOff>
      <xdr:row>1</xdr:row>
      <xdr:rowOff>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247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157843</xdr:colOff>
      <xdr:row>0</xdr:row>
      <xdr:rowOff>1019175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863443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53068</xdr:colOff>
      <xdr:row>0</xdr:row>
      <xdr:rowOff>1019175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863443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110218</xdr:colOff>
      <xdr:row>0</xdr:row>
      <xdr:rowOff>1019175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863443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729343</xdr:colOff>
      <xdr:row>0</xdr:row>
      <xdr:rowOff>1019175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863443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1</xdr:row>
      <xdr:rowOff>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4771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4" name="Tabla4" displayName="Tabla4" ref="A5:C31" totalsRowShown="0" headerRowDxfId="57">
  <tableColumns count="3">
    <tableColumn id="1" name="Provincia" dataDxfId="56"/>
    <tableColumn id="2" name="Nro. Empresas" dataDxfId="55"/>
    <tableColumn id="3" name="% Total" dataDxfId="54"/>
  </tableColumns>
  <tableStyleInfo name="TableStyleLight2" showFirstColumn="0" showLastColumn="0" showRowStripes="1" showColumnStripes="0"/>
</table>
</file>

<file path=xl/tables/table10.xml><?xml version="1.0" encoding="utf-8"?>
<table xmlns="http://schemas.openxmlformats.org/spreadsheetml/2006/main" id="3" name="Tabla14" displayName="Tabla14" ref="A5:C31" totalsRowShown="0">
  <sortState ref="A5:C30">
    <sortCondition descending="1" ref="C5"/>
  </sortState>
  <tableColumns count="3">
    <tableColumn id="1" name="Provincia" dataDxfId="6"/>
    <tableColumn id="2" name="Total afiliados 2012" dataDxfId="5"/>
    <tableColumn id="3" name="% Total afiliados" dataDxfId="4"/>
  </tableColumns>
  <tableStyleInfo name="TableStyleLight2" showFirstColumn="0" showLastColumn="0" showRowStripes="1" showColumnStripes="0"/>
</table>
</file>

<file path=xl/tables/table11.xml><?xml version="1.0" encoding="utf-8"?>
<table xmlns="http://schemas.openxmlformats.org/spreadsheetml/2006/main" id="8" name="Tabla29" displayName="Tabla29" ref="A4:C24" totalsRowShown="0" headerRowDxfId="3">
  <tableColumns count="3">
    <tableColumn id="1" name="Actividad Económica" dataDxfId="2"/>
    <tableColumn id="2" name="Total personal afiliado " dataDxfId="1"/>
    <tableColumn id="3" name="% Total" dataDxfId="0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6" name="Tabla6" displayName="Tabla6" ref="A4:C24" totalsRowShown="0" headerRowDxfId="53">
  <tableColumns count="3">
    <tableColumn id="1" name="Actividad Económica" dataDxfId="52"/>
    <tableColumn id="2" name="Nro. Empresas" dataDxfId="51" dataCellStyle="Millares"/>
    <tableColumn id="3" name="% total" dataDxfId="50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11" name="Tabla11" displayName="Tabla11" ref="A5:H31" totalsRowShown="0" headerRowDxfId="49" dataDxfId="48">
  <tableColumns count="8">
    <tableColumn id="1" name="Provincia" dataDxfId="47"/>
    <tableColumn id="2" name="Persona Natural no obligada a llevar contabilidad" dataDxfId="46"/>
    <tableColumn id="3" name="Persona Natural obligada a llevar contabilidad" dataDxfId="45"/>
    <tableColumn id="4" name="Sociedad con fines de lucro" dataDxfId="44"/>
    <tableColumn id="5" name="Sociedad sin fines de lucro" dataDxfId="43"/>
    <tableColumn id="6" name="Empresa Pública" dataDxfId="42"/>
    <tableColumn id="7" name="Institución Pública" dataDxfId="41"/>
    <tableColumn id="8" name="Economía Popular y Solidaria" dataDxfId="40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7" name="Tabla7" displayName="Tabla7" ref="A5:F31" totalsRowShown="0" headerRowDxfId="39" dataDxfId="38">
  <sortState ref="A6:F31">
    <sortCondition ref="A5"/>
  </sortState>
  <tableColumns count="6">
    <tableColumn id="1" name="Provincia" dataDxfId="37"/>
    <tableColumn id="2" name="Micro empresa" dataDxfId="36"/>
    <tableColumn id="3" name="Pequeña empresa" dataDxfId="35"/>
    <tableColumn id="4" name="Mediana empresa &quot;A&quot;" dataDxfId="34"/>
    <tableColumn id="5" name="Mediana empresa &quot;B&quot;" dataDxfId="33"/>
    <tableColumn id="6" name="Grande empresa" dataDxfId="32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id="9" name="Tabla9" displayName="Tabla9" ref="A4:F24" totalsRowShown="0" headerRowDxfId="31" dataDxfId="30">
  <tableColumns count="6">
    <tableColumn id="1" name="Actividad Económica" dataDxfId="29"/>
    <tableColumn id="2" name="Micro empresa" dataDxfId="28"/>
    <tableColumn id="3" name="Pequeña empresa" dataDxfId="27"/>
    <tableColumn id="4" name="Mediana empresa &quot;A&quot;" dataDxfId="26"/>
    <tableColumn id="5" name="Mediana empresa &quot;B&quot;" dataDxfId="25"/>
    <tableColumn id="6" name="Grande empresa" dataDxfId="24"/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id="5" name="Tabla5" displayName="Tabla5" ref="A4:D8" totalsRowShown="0" headerRowDxfId="23">
  <tableColumns count="4">
    <tableColumn id="1" name="Año" dataDxfId="22"/>
    <tableColumn id="2" name="Ventas Totales* " dataDxfId="21"/>
    <tableColumn id="3" name="Ventas Nacionales" dataDxfId="20"/>
    <tableColumn id="4" name="Exportaciones" dataDxfId="19"/>
  </tableColumns>
  <tableStyleInfo name="TableStyleLight2" showFirstColumn="0" showLastColumn="0" showRowStripes="1" showColumnStripes="0"/>
</table>
</file>

<file path=xl/tables/table7.xml><?xml version="1.0" encoding="utf-8"?>
<table xmlns="http://schemas.openxmlformats.org/spreadsheetml/2006/main" id="1" name="Tabla1" displayName="Tabla1" ref="A4:C30" totalsRowShown="0">
  <sortState ref="A5:C30">
    <sortCondition descending="1" ref="C5"/>
  </sortState>
  <tableColumns count="3">
    <tableColumn id="1" name="Provincia" dataDxfId="18"/>
    <tableColumn id="2" name="Ventas Totales 2012" dataDxfId="17"/>
    <tableColumn id="3" name="% Total Ventas" dataDxfId="16"/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id="2" name="Tabla2" displayName="Tabla2" ref="A4:C24" totalsRowShown="0" headerRowDxfId="15">
  <sortState ref="A5:C24">
    <sortCondition descending="1" ref="C5"/>
  </sortState>
  <tableColumns count="3">
    <tableColumn id="1" name="Actividad Económica" dataDxfId="14"/>
    <tableColumn id="2" name="Ventas Totales " dataDxfId="13"/>
    <tableColumn id="3" name="% Total" dataDxfId="12"/>
  </tableColumns>
  <tableStyleInfo name="TableStyleLight2" showFirstColumn="0" showLastColumn="0" showRowStripes="1" showColumnStripes="0"/>
</table>
</file>

<file path=xl/tables/table9.xml><?xml version="1.0" encoding="utf-8"?>
<table xmlns="http://schemas.openxmlformats.org/spreadsheetml/2006/main" id="10" name="Tabla511" displayName="Tabla511" ref="A4:D8" totalsRowShown="0" headerRowDxfId="11">
  <tableColumns count="4">
    <tableColumn id="1" name="Año" dataDxfId="10"/>
    <tableColumn id="2" name="Empleados Totales " dataDxfId="9"/>
    <tableColumn id="3" name="Empleados hombres" dataDxfId="8"/>
    <tableColumn id="4" name="Empleados mujeres" dataDxfId="7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>
      <selection activeCell="A3" sqref="A3:G3"/>
    </sheetView>
  </sheetViews>
  <sheetFormatPr baseColWidth="10" defaultRowHeight="15"/>
  <cols>
    <col min="6" max="6" width="17" customWidth="1"/>
    <col min="7" max="7" width="26" customWidth="1"/>
  </cols>
  <sheetData>
    <row r="1" spans="1:8" s="75" customFormat="1" ht="80.25" customHeight="1"/>
    <row r="2" spans="1:8" ht="24.75" customHeight="1">
      <c r="A2" s="87" t="s">
        <v>66</v>
      </c>
      <c r="B2" s="87"/>
      <c r="C2" s="87"/>
      <c r="D2" s="87"/>
      <c r="E2" s="87"/>
      <c r="F2" s="87"/>
      <c r="G2" s="87"/>
      <c r="H2" s="41"/>
    </row>
    <row r="3" spans="1:8">
      <c r="A3" s="101"/>
      <c r="B3" s="101"/>
      <c r="C3" s="101"/>
      <c r="D3" s="101"/>
      <c r="E3" s="101"/>
      <c r="F3" s="101"/>
      <c r="G3" s="101"/>
      <c r="H3" s="43"/>
    </row>
    <row r="4" spans="1:8" ht="15.75" thickBot="1">
      <c r="A4" s="44"/>
      <c r="B4" s="44"/>
      <c r="C4" s="44"/>
      <c r="D4" s="44"/>
      <c r="E4" s="44"/>
      <c r="F4" s="44"/>
      <c r="G4" s="44"/>
    </row>
    <row r="5" spans="1:8" ht="15.75" thickBot="1">
      <c r="A5" s="88" t="s">
        <v>67</v>
      </c>
      <c r="B5" s="89"/>
      <c r="C5" s="89"/>
      <c r="D5" s="89"/>
      <c r="E5" s="89"/>
      <c r="F5" s="89"/>
      <c r="G5" s="90"/>
    </row>
    <row r="6" spans="1:8">
      <c r="A6" s="91" t="str">
        <f>'1.1'!A2:C2</f>
        <v>Número de Empresas por provincia y participación nacional, año 2012</v>
      </c>
      <c r="B6" s="92"/>
      <c r="C6" s="92"/>
      <c r="D6" s="92"/>
      <c r="E6" s="92"/>
      <c r="F6" s="92"/>
      <c r="G6" s="93"/>
    </row>
    <row r="7" spans="1:8" s="72" customFormat="1">
      <c r="A7" s="61" t="str">
        <f>'1.2'!A2:C2</f>
        <v>Número de Empresas por actividad económica y participación nacional, año 2012</v>
      </c>
      <c r="B7" s="62"/>
      <c r="C7" s="62"/>
      <c r="D7" s="62"/>
      <c r="E7" s="62"/>
      <c r="F7" s="62"/>
      <c r="G7" s="63"/>
    </row>
    <row r="8" spans="1:8">
      <c r="A8" s="94" t="str">
        <f>'1.3'!A2:C2</f>
        <v>Porcentaje de empresas según forma institucional y por provincia, año 2012</v>
      </c>
      <c r="B8" s="95"/>
      <c r="C8" s="95"/>
      <c r="D8" s="95"/>
      <c r="E8" s="95"/>
      <c r="F8" s="95"/>
      <c r="G8" s="96"/>
    </row>
    <row r="9" spans="1:8">
      <c r="A9" s="94" t="str">
        <f>+'1.4'!A2</f>
        <v>Porcentaje de empresas según tamaño y por provincia año 2012</v>
      </c>
      <c r="B9" s="95"/>
      <c r="C9" s="95"/>
      <c r="D9" s="95"/>
      <c r="E9" s="95"/>
      <c r="F9" s="95"/>
      <c r="G9" s="96"/>
    </row>
    <row r="10" spans="1:8">
      <c r="A10" s="94" t="str">
        <f>+'1.5'!A2:F2</f>
        <v>Porcentaje de empresas según tamaño y por actividad económica, año 2012</v>
      </c>
      <c r="B10" s="95"/>
      <c r="C10" s="95"/>
      <c r="D10" s="95"/>
      <c r="E10" s="95"/>
      <c r="F10" s="95"/>
      <c r="G10" s="96"/>
    </row>
    <row r="11" spans="1:8">
      <c r="A11" s="94" t="str">
        <f>+'1.6'!A2:D2</f>
        <v>Evolución ventas totales, nacionales y exportaciones en el período 2009 - 2012</v>
      </c>
      <c r="B11" s="95"/>
      <c r="C11" s="95"/>
      <c r="D11" s="95"/>
      <c r="E11" s="95"/>
      <c r="F11" s="95"/>
      <c r="G11" s="96"/>
    </row>
    <row r="12" spans="1:8">
      <c r="A12" s="94" t="str">
        <f>+'1.7'!A2:C2</f>
        <v>Ventas por provincia y participación nacional, año 2012</v>
      </c>
      <c r="B12" s="95"/>
      <c r="C12" s="95"/>
      <c r="D12" s="95"/>
      <c r="E12" s="95"/>
      <c r="F12" s="95"/>
      <c r="G12" s="96"/>
    </row>
    <row r="13" spans="1:8">
      <c r="A13" s="94" t="str">
        <f>+'1.8'!A2:C2</f>
        <v>Ventas por actividad económica y participación en el total, año 2012</v>
      </c>
      <c r="B13" s="95"/>
      <c r="C13" s="95"/>
      <c r="D13" s="95"/>
      <c r="E13" s="95"/>
      <c r="F13" s="95"/>
      <c r="G13" s="96"/>
    </row>
    <row r="14" spans="1:8">
      <c r="A14" s="94" t="str">
        <f>+'1.9'!A2:D2</f>
        <v>Evolución de personal afiliado en el período 2009 - 2012</v>
      </c>
      <c r="B14" s="95"/>
      <c r="C14" s="95"/>
      <c r="D14" s="95"/>
      <c r="E14" s="95"/>
      <c r="F14" s="95"/>
      <c r="G14" s="96"/>
    </row>
    <row r="15" spans="1:8">
      <c r="A15" s="94" t="str">
        <f>+'1.10'!A2:C2</f>
        <v>Total de personal afiliado por provincia, año 2012</v>
      </c>
      <c r="B15" s="95"/>
      <c r="C15" s="95"/>
      <c r="D15" s="95"/>
      <c r="E15" s="95"/>
      <c r="F15" s="95"/>
      <c r="G15" s="96"/>
    </row>
    <row r="16" spans="1:8" ht="15.75" thickBot="1">
      <c r="A16" s="97" t="str">
        <f>+'1.11'!A2:C2</f>
        <v>Personal Afiliado por actividad económica, año 2012</v>
      </c>
      <c r="B16" s="98"/>
      <c r="C16" s="98"/>
      <c r="D16" s="98"/>
      <c r="E16" s="98"/>
      <c r="F16" s="98"/>
      <c r="G16" s="99"/>
    </row>
    <row r="17" spans="1:7">
      <c r="A17" s="100"/>
      <c r="B17" s="100"/>
      <c r="C17" s="100"/>
      <c r="D17" s="100"/>
      <c r="E17" s="100"/>
      <c r="F17" s="100"/>
      <c r="G17" s="100"/>
    </row>
  </sheetData>
  <mergeCells count="14">
    <mergeCell ref="A16:G16"/>
    <mergeCell ref="A17:G17"/>
    <mergeCell ref="A3:G3"/>
    <mergeCell ref="A9:G9"/>
    <mergeCell ref="A10:G10"/>
    <mergeCell ref="A11:G11"/>
    <mergeCell ref="A12:G12"/>
    <mergeCell ref="A13:G13"/>
    <mergeCell ref="A14:G14"/>
    <mergeCell ref="A2:G2"/>
    <mergeCell ref="A5:G5"/>
    <mergeCell ref="A6:G6"/>
    <mergeCell ref="A8:G8"/>
    <mergeCell ref="A15:G15"/>
  </mergeCells>
  <hyperlinks>
    <hyperlink ref="A6" location="'6.28.1'!A1" display="'6.28.1'!A1"/>
    <hyperlink ref="A7" location="'6.28.2'!A1" display="'6.28.2'!A1"/>
    <hyperlink ref="A8:G8" location="'6.28.3'!A1" display="'6.28.3'!A1"/>
    <hyperlink ref="A9:G9" location="'6.28.4'!A1" display="'6.28.4'!A1"/>
    <hyperlink ref="A10:G10" location="'6.28.5'!A1" display="'6.28.5'!A1"/>
    <hyperlink ref="A11:G11" location="'6.28.6'!A1" display="'6.28.6'!A1"/>
    <hyperlink ref="A12:G12" location="'6.28.7'!A1" display="'6.28.7'!A1"/>
    <hyperlink ref="A13:G13" location="'6.28.8'!A1" display="'6.28.8'!A1"/>
    <hyperlink ref="A14:G14" location="'6.28.9'!A1" display="'6.28.9'!A1"/>
    <hyperlink ref="A15:G15" location="'6.28.10'!A1" display="'6.28.10'!A1"/>
    <hyperlink ref="A16:G16" location="'6.28.11'!A1" display="'6.28.11'!A1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"/>
  <sheetViews>
    <sheetView showGridLines="0" workbookViewId="0">
      <selection activeCell="G8" sqref="G8"/>
    </sheetView>
  </sheetViews>
  <sheetFormatPr baseColWidth="10" defaultRowHeight="15"/>
  <cols>
    <col min="1" max="1" width="14.140625" customWidth="1"/>
    <col min="2" max="2" width="22.85546875" customWidth="1"/>
    <col min="3" max="3" width="21.5703125" customWidth="1"/>
    <col min="4" max="4" width="19.85546875" customWidth="1"/>
  </cols>
  <sheetData>
    <row r="1" spans="1:6" s="75" customFormat="1" ht="80.25" customHeight="1"/>
    <row r="2" spans="1:6" ht="29.25" customHeight="1">
      <c r="A2" s="107" t="s">
        <v>136</v>
      </c>
      <c r="B2" s="107"/>
      <c r="C2" s="107"/>
      <c r="D2" s="107"/>
    </row>
    <row r="3" spans="1:6">
      <c r="F3" s="42" t="s">
        <v>68</v>
      </c>
    </row>
    <row r="4" spans="1:6">
      <c r="A4" s="17" t="s">
        <v>51</v>
      </c>
      <c r="B4" s="35" t="s">
        <v>95</v>
      </c>
      <c r="C4" s="36" t="s">
        <v>93</v>
      </c>
      <c r="D4" s="37" t="s">
        <v>94</v>
      </c>
    </row>
    <row r="5" spans="1:6">
      <c r="A5" s="20">
        <v>2009</v>
      </c>
      <c r="B5" s="54">
        <v>1706256.9999999914</v>
      </c>
      <c r="C5" s="53">
        <v>1054482.9999999928</v>
      </c>
      <c r="D5" s="53">
        <v>651773.99999999593</v>
      </c>
    </row>
    <row r="6" spans="1:6">
      <c r="A6" s="20">
        <v>2010</v>
      </c>
      <c r="B6" s="54">
        <v>1938622.0000000158</v>
      </c>
      <c r="C6" s="53">
        <v>1197663.0000000072</v>
      </c>
      <c r="D6" s="53">
        <v>740959.00000001199</v>
      </c>
    </row>
    <row r="7" spans="1:6">
      <c r="A7" s="20">
        <v>2011</v>
      </c>
      <c r="B7" s="54">
        <v>2266651.0000000489</v>
      </c>
      <c r="C7" s="53">
        <v>1406077.9999999888</v>
      </c>
      <c r="D7" s="53">
        <v>860573.00000000466</v>
      </c>
    </row>
    <row r="8" spans="1:6">
      <c r="A8" s="20">
        <v>2012</v>
      </c>
      <c r="B8" s="54">
        <v>2545723.0000000689</v>
      </c>
      <c r="C8" s="53">
        <v>1574873.0000000042</v>
      </c>
      <c r="D8" s="53">
        <v>970849.99999999627</v>
      </c>
    </row>
    <row r="10" spans="1:6" ht="15" customHeight="1">
      <c r="A10" s="13"/>
      <c r="B10" s="13"/>
      <c r="C10" s="13"/>
    </row>
    <row r="11" spans="1:6">
      <c r="A11" s="13" t="s">
        <v>60</v>
      </c>
    </row>
  </sheetData>
  <mergeCells count="1">
    <mergeCell ref="A2:D2"/>
  </mergeCells>
  <hyperlinks>
    <hyperlink ref="F3" location="INDICE!A1" display="Indice"/>
  </hyperlinks>
  <pageMargins left="0.7" right="0.7" top="0.75" bottom="0.75" header="0.3" footer="0.3"/>
  <pageSetup orientation="portrait" horizontalDpi="4294967292" verticalDpi="0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E33"/>
  <sheetViews>
    <sheetView showGridLines="0" workbookViewId="0">
      <pane ySplit="5" topLeftCell="A6" activePane="bottomLeft" state="frozen"/>
      <selection pane="bottomLeft" activeCell="I2" sqref="I2"/>
    </sheetView>
  </sheetViews>
  <sheetFormatPr baseColWidth="10" defaultRowHeight="15"/>
  <cols>
    <col min="1" max="1" width="39.140625" style="1" customWidth="1"/>
    <col min="2" max="2" width="19.7109375" customWidth="1"/>
    <col min="3" max="3" width="16.5703125" customWidth="1"/>
  </cols>
  <sheetData>
    <row r="1" spans="1:5" s="75" customFormat="1" ht="80.25" customHeight="1">
      <c r="A1" s="1"/>
    </row>
    <row r="2" spans="1:5" ht="24.75" customHeight="1">
      <c r="A2" s="108" t="s">
        <v>137</v>
      </c>
      <c r="B2" s="109"/>
      <c r="C2" s="109"/>
    </row>
    <row r="3" spans="1:5">
      <c r="A3" s="111"/>
      <c r="B3" s="111"/>
      <c r="C3" s="111"/>
      <c r="D3" s="7"/>
      <c r="E3" s="7"/>
    </row>
    <row r="4" spans="1:5">
      <c r="B4" s="7"/>
      <c r="C4" s="7"/>
      <c r="E4" s="42" t="s">
        <v>68</v>
      </c>
    </row>
    <row r="5" spans="1:5">
      <c r="A5" s="10" t="s">
        <v>1</v>
      </c>
      <c r="B5" s="8" t="s">
        <v>74</v>
      </c>
      <c r="C5" s="8" t="s">
        <v>75</v>
      </c>
      <c r="D5" s="9"/>
      <c r="E5" s="7"/>
    </row>
    <row r="6" spans="1:5">
      <c r="A6" s="11" t="s">
        <v>2</v>
      </c>
      <c r="B6" s="53">
        <v>940360.00000000105</v>
      </c>
      <c r="C6" s="74">
        <v>0.36938818559598807</v>
      </c>
      <c r="D6" s="9"/>
      <c r="E6" s="7"/>
    </row>
    <row r="7" spans="1:5" ht="15.75" customHeight="1">
      <c r="A7" s="11" t="s">
        <v>3</v>
      </c>
      <c r="B7" s="53">
        <v>699781.00000000373</v>
      </c>
      <c r="C7" s="74">
        <v>0.2748849737382994</v>
      </c>
      <c r="D7" s="9"/>
      <c r="E7" s="7"/>
    </row>
    <row r="8" spans="1:5">
      <c r="A8" s="11" t="s">
        <v>5</v>
      </c>
      <c r="B8" s="53">
        <v>133517.99999999959</v>
      </c>
      <c r="C8" s="74">
        <v>5.2447968612451545E-2</v>
      </c>
      <c r="D8" s="9"/>
      <c r="E8" s="7"/>
    </row>
    <row r="9" spans="1:5">
      <c r="A9" s="11" t="s">
        <v>4</v>
      </c>
      <c r="B9" s="53">
        <v>131040.00000000074</v>
      </c>
      <c r="C9" s="74">
        <v>5.1474571271107342E-2</v>
      </c>
      <c r="D9" s="9"/>
      <c r="E9" s="7"/>
    </row>
    <row r="10" spans="1:5">
      <c r="A10" s="11" t="s">
        <v>6</v>
      </c>
      <c r="B10" s="53">
        <v>86126.000000000044</v>
      </c>
      <c r="C10" s="74">
        <v>3.3831646255306533E-2</v>
      </c>
      <c r="D10" s="9"/>
      <c r="E10" s="7"/>
    </row>
    <row r="11" spans="1:5">
      <c r="A11" s="11" t="s">
        <v>7</v>
      </c>
      <c r="B11" s="53">
        <v>74308.999999999898</v>
      </c>
      <c r="C11" s="74">
        <v>2.9189742953179859E-2</v>
      </c>
      <c r="D11" s="9"/>
      <c r="E11" s="7"/>
    </row>
    <row r="12" spans="1:5">
      <c r="A12" s="11" t="s">
        <v>11</v>
      </c>
      <c r="B12" s="53">
        <v>54368.99999999992</v>
      </c>
      <c r="C12" s="74">
        <v>2.1356997599502558E-2</v>
      </c>
      <c r="D12" s="9"/>
      <c r="E12" s="7"/>
    </row>
    <row r="13" spans="1:5">
      <c r="A13" s="11" t="s">
        <v>8</v>
      </c>
      <c r="B13" s="53">
        <v>51026.999999999753</v>
      </c>
      <c r="C13" s="74">
        <v>2.0044207480546142E-2</v>
      </c>
      <c r="D13" s="9"/>
      <c r="E13" s="7"/>
    </row>
    <row r="14" spans="1:5">
      <c r="A14" s="11" t="s">
        <v>12</v>
      </c>
      <c r="B14" s="53">
        <v>49829.99999999992</v>
      </c>
      <c r="C14" s="74">
        <v>1.9574007069896673E-2</v>
      </c>
      <c r="D14" s="9"/>
      <c r="E14" s="7"/>
    </row>
    <row r="15" spans="1:5">
      <c r="A15" s="11" t="s">
        <v>14</v>
      </c>
      <c r="B15" s="53">
        <v>44204.000000000029</v>
      </c>
      <c r="C15" s="74">
        <v>1.7364025858272417E-2</v>
      </c>
      <c r="D15" s="9"/>
      <c r="E15" s="7"/>
    </row>
    <row r="16" spans="1:5">
      <c r="A16" s="11" t="s">
        <v>13</v>
      </c>
      <c r="B16" s="53">
        <v>41906.000000000095</v>
      </c>
      <c r="C16" s="74">
        <v>1.6461335345596892E-2</v>
      </c>
      <c r="D16" s="9"/>
      <c r="E16" s="7"/>
    </row>
    <row r="17" spans="1:5">
      <c r="A17" s="11" t="s">
        <v>10</v>
      </c>
      <c r="B17" s="53">
        <v>41579.999999999993</v>
      </c>
      <c r="C17" s="74">
        <v>1.6333277422562811E-2</v>
      </c>
      <c r="D17" s="9"/>
      <c r="E17" s="7"/>
    </row>
    <row r="18" spans="1:5">
      <c r="A18" s="11" t="s">
        <v>9</v>
      </c>
      <c r="B18" s="53">
        <v>37713.999999999942</v>
      </c>
      <c r="C18" s="74">
        <v>1.4814651869036388E-2</v>
      </c>
      <c r="D18" s="9"/>
      <c r="E18" s="7"/>
    </row>
    <row r="19" spans="1:5">
      <c r="A19" s="11" t="s">
        <v>15</v>
      </c>
      <c r="B19" s="53">
        <v>22181.999999999996</v>
      </c>
      <c r="C19" s="74">
        <v>8.71343818632247E-3</v>
      </c>
      <c r="D19" s="9"/>
      <c r="E19" s="7"/>
    </row>
    <row r="20" spans="1:5">
      <c r="A20" s="11" t="s">
        <v>17</v>
      </c>
      <c r="B20" s="53">
        <v>20573.000000000011</v>
      </c>
      <c r="C20" s="74">
        <v>8.081397701163659E-3</v>
      </c>
      <c r="D20" s="9"/>
      <c r="E20" s="7"/>
    </row>
    <row r="21" spans="1:5">
      <c r="A21" s="11" t="s">
        <v>16</v>
      </c>
      <c r="B21" s="53">
        <v>17276.999999999985</v>
      </c>
      <c r="C21" s="74">
        <v>6.7866771050894056E-3</v>
      </c>
      <c r="D21" s="9"/>
      <c r="E21" s="7"/>
    </row>
    <row r="22" spans="1:5">
      <c r="A22" s="11" t="s">
        <v>19</v>
      </c>
      <c r="B22" s="53">
        <v>15000.000000000002</v>
      </c>
      <c r="C22" s="74">
        <v>5.8922357224252585E-3</v>
      </c>
      <c r="D22" s="9"/>
      <c r="E22" s="7"/>
    </row>
    <row r="23" spans="1:5">
      <c r="A23" s="11" t="s">
        <v>25</v>
      </c>
      <c r="B23" s="53">
        <v>14909.999999999989</v>
      </c>
      <c r="C23" s="74">
        <v>5.8568823080907021E-3</v>
      </c>
      <c r="D23" s="9"/>
      <c r="E23" s="7"/>
    </row>
    <row r="24" spans="1:5">
      <c r="A24" s="11" t="s">
        <v>18</v>
      </c>
      <c r="B24" s="53">
        <v>14201</v>
      </c>
      <c r="C24" s="74">
        <v>5.5783759662774053E-3</v>
      </c>
      <c r="D24" s="9"/>
      <c r="E24" s="7"/>
    </row>
    <row r="25" spans="1:5">
      <c r="A25" s="11" t="s">
        <v>22</v>
      </c>
      <c r="B25" s="53">
        <v>13827.000000000027</v>
      </c>
      <c r="C25" s="74">
        <v>5.431462888931613E-3</v>
      </c>
      <c r="D25" s="9"/>
      <c r="E25" s="7"/>
    </row>
    <row r="26" spans="1:5">
      <c r="A26" s="11" t="s">
        <v>23</v>
      </c>
      <c r="B26" s="53">
        <v>12614.000000000013</v>
      </c>
      <c r="C26" s="74">
        <v>4.9549774268448183E-3</v>
      </c>
      <c r="D26" s="9"/>
      <c r="E26" s="7"/>
    </row>
    <row r="27" spans="1:5">
      <c r="A27" s="11" t="s">
        <v>24</v>
      </c>
      <c r="B27" s="53">
        <v>11955.999999999984</v>
      </c>
      <c r="C27" s="74">
        <v>4.6965046864877518E-3</v>
      </c>
      <c r="D27" s="9"/>
      <c r="E27" s="7"/>
    </row>
    <row r="28" spans="1:5">
      <c r="A28" s="11" t="s">
        <v>21</v>
      </c>
      <c r="B28" s="53">
        <v>10517.999999999993</v>
      </c>
      <c r="C28" s="74">
        <v>4.131635688564588E-3</v>
      </c>
      <c r="D28" s="9"/>
      <c r="E28" s="7"/>
    </row>
    <row r="29" spans="1:5">
      <c r="A29" s="45" t="s">
        <v>20</v>
      </c>
      <c r="B29" s="53">
        <v>6814.9999999999964</v>
      </c>
      <c r="C29" s="74">
        <v>2.6770390965552074E-3</v>
      </c>
      <c r="D29" s="9"/>
      <c r="E29" s="7"/>
    </row>
    <row r="30" spans="1:5">
      <c r="A30" s="45" t="s">
        <v>26</v>
      </c>
      <c r="B30" s="53">
        <v>86</v>
      </c>
      <c r="C30" s="74">
        <v>3.3782151475238144E-5</v>
      </c>
      <c r="D30" s="9"/>
      <c r="E30" s="7"/>
    </row>
    <row r="31" spans="1:5">
      <c r="A31" s="45" t="s">
        <v>27</v>
      </c>
      <c r="B31" s="53">
        <v>2545723.0000000689</v>
      </c>
      <c r="C31" s="74">
        <v>1</v>
      </c>
      <c r="D31" s="9"/>
      <c r="E31" s="7"/>
    </row>
    <row r="33" spans="1:5">
      <c r="A33" s="13" t="s">
        <v>60</v>
      </c>
      <c r="B33" s="7"/>
      <c r="C33" s="7"/>
      <c r="D33" s="7"/>
      <c r="E33" s="7"/>
    </row>
  </sheetData>
  <mergeCells count="2">
    <mergeCell ref="A2:C2"/>
    <mergeCell ref="A3:C3"/>
  </mergeCells>
  <hyperlinks>
    <hyperlink ref="E4" location="INDICE!A1" display="Indice"/>
  </hyperlinks>
  <pageMargins left="0.7" right="0.7" top="0.75" bottom="0.75" header="0.3" footer="0.3"/>
  <pageSetup orientation="portrait" horizontalDpi="4294967292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A1:E26"/>
  <sheetViews>
    <sheetView showGridLines="0" tabSelected="1" workbookViewId="0">
      <pane ySplit="4" topLeftCell="A5" activePane="bottomLeft" state="frozen"/>
      <selection pane="bottomLeft" activeCell="B6" sqref="B6"/>
    </sheetView>
  </sheetViews>
  <sheetFormatPr baseColWidth="10" defaultRowHeight="15"/>
  <cols>
    <col min="1" max="1" width="91.42578125" customWidth="1"/>
    <col min="2" max="2" width="22.85546875" customWidth="1"/>
    <col min="3" max="3" width="10" customWidth="1"/>
  </cols>
  <sheetData>
    <row r="1" spans="1:5" s="75" customFormat="1" ht="81" customHeight="1"/>
    <row r="2" spans="1:5" ht="27" customHeight="1">
      <c r="A2" s="110" t="s">
        <v>138</v>
      </c>
      <c r="B2" s="110"/>
      <c r="C2" s="110"/>
    </row>
    <row r="3" spans="1:5">
      <c r="E3" s="42" t="s">
        <v>68</v>
      </c>
    </row>
    <row r="4" spans="1:5">
      <c r="A4" s="66" t="s">
        <v>48</v>
      </c>
      <c r="B4" s="67" t="s">
        <v>76</v>
      </c>
      <c r="C4" s="58" t="s">
        <v>50</v>
      </c>
      <c r="D4" s="2"/>
    </row>
    <row r="5" spans="1:5">
      <c r="A5" s="68" t="s">
        <v>29</v>
      </c>
      <c r="B5" s="53">
        <v>527604.99999999546</v>
      </c>
      <c r="C5" s="85">
        <v>0.20725153522201009</v>
      </c>
      <c r="D5" s="2"/>
    </row>
    <row r="6" spans="1:5">
      <c r="A6" s="68" t="s">
        <v>46</v>
      </c>
      <c r="B6" s="53">
        <v>293618.00000000023</v>
      </c>
      <c r="C6" s="85">
        <v>0.11533776455647071</v>
      </c>
      <c r="D6" s="2"/>
    </row>
    <row r="7" spans="1:5">
      <c r="A7" s="68" t="s">
        <v>77</v>
      </c>
      <c r="B7" s="53">
        <v>240845.99999999924</v>
      </c>
      <c r="C7" s="85">
        <v>9.4608093653548608E-2</v>
      </c>
      <c r="D7" s="2"/>
    </row>
    <row r="8" spans="1:5">
      <c r="A8" s="68" t="s">
        <v>78</v>
      </c>
      <c r="B8" s="53">
        <v>214824.9999999991</v>
      </c>
      <c r="C8" s="85">
        <v>8.438663593800004E-2</v>
      </c>
      <c r="D8" s="2"/>
    </row>
    <row r="9" spans="1:5">
      <c r="A9" s="68" t="s">
        <v>79</v>
      </c>
      <c r="B9" s="53">
        <v>200557</v>
      </c>
      <c r="C9" s="85">
        <v>7.8781941318829499E-2</v>
      </c>
      <c r="D9" s="2"/>
    </row>
    <row r="10" spans="1:5">
      <c r="A10" s="68" t="s">
        <v>80</v>
      </c>
      <c r="B10" s="53">
        <v>139979.00000000015</v>
      </c>
      <c r="C10" s="85">
        <v>5.4985950945957734E-2</v>
      </c>
      <c r="D10" s="2"/>
    </row>
    <row r="11" spans="1:5">
      <c r="A11" s="68" t="s">
        <v>81</v>
      </c>
      <c r="B11" s="53">
        <v>137821.99999999956</v>
      </c>
      <c r="C11" s="85">
        <v>5.4138647449072749E-2</v>
      </c>
      <c r="D11" s="2"/>
    </row>
    <row r="12" spans="1:5">
      <c r="A12" s="68" t="s">
        <v>82</v>
      </c>
      <c r="B12" s="53">
        <v>136163.00000000052</v>
      </c>
      <c r="C12" s="85">
        <v>5.3486966178172897E-2</v>
      </c>
      <c r="D12" s="2"/>
    </row>
    <row r="13" spans="1:5">
      <c r="A13" s="68" t="s">
        <v>83</v>
      </c>
      <c r="B13" s="53">
        <v>133835.00000000038</v>
      </c>
      <c r="C13" s="85">
        <v>5.257249119405244E-2</v>
      </c>
      <c r="D13" s="2"/>
    </row>
    <row r="14" spans="1:5">
      <c r="A14" s="68" t="s">
        <v>84</v>
      </c>
      <c r="B14" s="53">
        <v>128233.00000000012</v>
      </c>
      <c r="C14" s="85">
        <v>5.0371937559583913E-2</v>
      </c>
      <c r="D14" s="2"/>
    </row>
    <row r="15" spans="1:5">
      <c r="A15" s="68" t="s">
        <v>85</v>
      </c>
      <c r="B15" s="53">
        <v>105428.00000000004</v>
      </c>
      <c r="C15" s="85">
        <v>4.1413775182923357E-2</v>
      </c>
      <c r="D15" s="2"/>
    </row>
    <row r="16" spans="1:5">
      <c r="A16" s="68" t="s">
        <v>86</v>
      </c>
      <c r="B16" s="53">
        <v>64257.999999999898</v>
      </c>
      <c r="C16" s="85">
        <v>2.5241552203440105E-2</v>
      </c>
      <c r="D16" s="2"/>
    </row>
    <row r="17" spans="1:4">
      <c r="A17" s="68" t="s">
        <v>87</v>
      </c>
      <c r="B17" s="53">
        <v>62830.000000000022</v>
      </c>
      <c r="C17" s="85">
        <v>2.4680611362665271E-2</v>
      </c>
      <c r="D17" s="2"/>
    </row>
    <row r="18" spans="1:4">
      <c r="A18" s="68" t="s">
        <v>88</v>
      </c>
      <c r="B18" s="53">
        <v>48349.000000000036</v>
      </c>
      <c r="C18" s="85">
        <v>1.8992246996235931E-2</v>
      </c>
      <c r="D18" s="2"/>
    </row>
    <row r="19" spans="1:4">
      <c r="A19" s="68" t="s">
        <v>89</v>
      </c>
      <c r="B19" s="53">
        <v>38932.999999999796</v>
      </c>
      <c r="C19" s="85">
        <v>1.529349422541209E-2</v>
      </c>
      <c r="D19" s="2"/>
    </row>
    <row r="20" spans="1:4">
      <c r="A20" s="68" t="s">
        <v>90</v>
      </c>
      <c r="B20" s="53">
        <v>26361.000000000047</v>
      </c>
      <c r="C20" s="85">
        <v>1.0355015058590166E-2</v>
      </c>
      <c r="D20" s="2"/>
    </row>
    <row r="21" spans="1:4">
      <c r="A21" s="68" t="s">
        <v>91</v>
      </c>
      <c r="B21" s="53">
        <v>19094.999999999967</v>
      </c>
      <c r="C21" s="85">
        <v>7.50081607464734E-3</v>
      </c>
      <c r="D21" s="2"/>
    </row>
    <row r="22" spans="1:4">
      <c r="A22" s="68" t="s">
        <v>92</v>
      </c>
      <c r="B22" s="53">
        <v>16767</v>
      </c>
      <c r="C22" s="85">
        <v>6.586341090526953E-3</v>
      </c>
      <c r="D22" s="2"/>
    </row>
    <row r="23" spans="1:4">
      <c r="A23" s="68" t="s">
        <v>45</v>
      </c>
      <c r="B23" s="53">
        <v>10219.000000000002</v>
      </c>
      <c r="C23" s="85">
        <v>4.0141837898309144E-3</v>
      </c>
      <c r="D23" s="2"/>
    </row>
    <row r="24" spans="1:4">
      <c r="A24" s="68" t="s">
        <v>27</v>
      </c>
      <c r="B24" s="53">
        <v>2545723.0000000689</v>
      </c>
      <c r="C24" s="85">
        <v>1</v>
      </c>
      <c r="D24" s="2"/>
    </row>
    <row r="26" spans="1:4">
      <c r="A26" s="13" t="s">
        <v>60</v>
      </c>
    </row>
  </sheetData>
  <mergeCells count="1">
    <mergeCell ref="A2:C2"/>
  </mergeCells>
  <hyperlinks>
    <hyperlink ref="E3" location="INDICE!A1" display="Indice"/>
  </hyperlink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showGridLines="0" workbookViewId="0">
      <pane ySplit="5" topLeftCell="A6" activePane="bottomLeft" state="frozen"/>
      <selection pane="bottomLeft" activeCell="G12" sqref="G12"/>
    </sheetView>
  </sheetViews>
  <sheetFormatPr baseColWidth="10" defaultRowHeight="15"/>
  <cols>
    <col min="1" max="1" width="41.140625" style="1" customWidth="1"/>
    <col min="2" max="2" width="15.140625" customWidth="1"/>
    <col min="3" max="3" width="13.140625" customWidth="1"/>
  </cols>
  <sheetData>
    <row r="1" spans="1:5" s="75" customFormat="1" ht="81.75" customHeight="1">
      <c r="A1" s="1"/>
    </row>
    <row r="2" spans="1:5" ht="21" customHeight="1">
      <c r="A2" s="102" t="s">
        <v>129</v>
      </c>
      <c r="B2" s="103"/>
      <c r="C2" s="103"/>
    </row>
    <row r="3" spans="1:5">
      <c r="A3" s="104"/>
      <c r="B3" s="104"/>
      <c r="C3" s="104"/>
    </row>
    <row r="4" spans="1:5">
      <c r="E4" s="42" t="s">
        <v>68</v>
      </c>
    </row>
    <row r="5" spans="1:5" ht="15.75" customHeight="1">
      <c r="A5" s="15" t="s">
        <v>1</v>
      </c>
      <c r="B5" s="16" t="s">
        <v>49</v>
      </c>
      <c r="C5" s="16" t="s">
        <v>50</v>
      </c>
      <c r="D5" s="3"/>
    </row>
    <row r="6" spans="1:5" ht="15.75" customHeight="1">
      <c r="A6" s="14" t="s">
        <v>2</v>
      </c>
      <c r="B6" s="57">
        <v>151671</v>
      </c>
      <c r="C6" s="59">
        <v>0.2152717456100012</v>
      </c>
      <c r="D6" s="3"/>
    </row>
    <row r="7" spans="1:5">
      <c r="A7" s="14" t="s">
        <v>3</v>
      </c>
      <c r="B7" s="57">
        <v>135365</v>
      </c>
      <c r="C7" s="59">
        <v>0.19212809201823561</v>
      </c>
      <c r="D7" s="3"/>
    </row>
    <row r="8" spans="1:5">
      <c r="A8" s="14" t="s">
        <v>5</v>
      </c>
      <c r="B8" s="57">
        <v>68227</v>
      </c>
      <c r="C8" s="59">
        <v>9.683687315131799E-2</v>
      </c>
      <c r="D8" s="3"/>
    </row>
    <row r="9" spans="1:5">
      <c r="A9" s="14" t="s">
        <v>4</v>
      </c>
      <c r="B9" s="57">
        <v>37306</v>
      </c>
      <c r="C9" s="59">
        <v>5.2949659076070604E-2</v>
      </c>
      <c r="D9" s="3"/>
    </row>
    <row r="10" spans="1:5">
      <c r="A10" s="14" t="s">
        <v>6</v>
      </c>
      <c r="B10" s="57">
        <v>35570</v>
      </c>
      <c r="C10" s="59">
        <v>5.0485695956034721E-2</v>
      </c>
      <c r="D10" s="3"/>
    </row>
    <row r="11" spans="1:5">
      <c r="A11" s="14" t="s">
        <v>7</v>
      </c>
      <c r="B11" s="57">
        <v>33540</v>
      </c>
      <c r="C11" s="59">
        <v>4.7604448759218571E-2</v>
      </c>
      <c r="D11" s="3"/>
    </row>
    <row r="12" spans="1:5">
      <c r="A12" s="14" t="s">
        <v>8</v>
      </c>
      <c r="B12" s="57">
        <v>31086</v>
      </c>
      <c r="C12" s="59">
        <v>4.4121404118338356E-2</v>
      </c>
      <c r="D12" s="3"/>
    </row>
    <row r="13" spans="1:5">
      <c r="A13" s="14" t="s">
        <v>11</v>
      </c>
      <c r="B13" s="57">
        <v>25223</v>
      </c>
      <c r="C13" s="59">
        <v>3.5799851253839297E-2</v>
      </c>
      <c r="D13" s="3"/>
    </row>
    <row r="14" spans="1:5">
      <c r="A14" s="14" t="s">
        <v>14</v>
      </c>
      <c r="B14" s="57">
        <v>25043</v>
      </c>
      <c r="C14" s="59">
        <v>3.5544371206830967E-2</v>
      </c>
      <c r="D14" s="3"/>
    </row>
    <row r="15" spans="1:5">
      <c r="A15" s="14" t="s">
        <v>10</v>
      </c>
      <c r="B15" s="57">
        <v>21408</v>
      </c>
      <c r="C15" s="59">
        <v>3.0385093590857219E-2</v>
      </c>
      <c r="D15" s="3"/>
    </row>
    <row r="16" spans="1:5">
      <c r="A16" s="14" t="s">
        <v>12</v>
      </c>
      <c r="B16" s="57">
        <v>20507</v>
      </c>
      <c r="C16" s="59">
        <v>2.9106274022221088E-2</v>
      </c>
      <c r="D16" s="3"/>
    </row>
    <row r="17" spans="1:4">
      <c r="A17" s="14" t="s">
        <v>13</v>
      </c>
      <c r="B17" s="57">
        <v>18014</v>
      </c>
      <c r="C17" s="59">
        <v>2.5567875371155735E-2</v>
      </c>
      <c r="D17" s="3"/>
    </row>
    <row r="18" spans="1:4">
      <c r="A18" s="14" t="s">
        <v>9</v>
      </c>
      <c r="B18" s="57">
        <v>15631</v>
      </c>
      <c r="C18" s="59">
        <v>2.218560341548436E-2</v>
      </c>
      <c r="D18" s="3"/>
    </row>
    <row r="19" spans="1:4">
      <c r="A19" s="14" t="s">
        <v>15</v>
      </c>
      <c r="B19" s="57">
        <v>12665</v>
      </c>
      <c r="C19" s="59">
        <v>1.7975859974224902E-2</v>
      </c>
      <c r="D19" s="3"/>
    </row>
    <row r="20" spans="1:4">
      <c r="A20" s="14" t="s">
        <v>17</v>
      </c>
      <c r="B20" s="57">
        <v>11143</v>
      </c>
      <c r="C20" s="59">
        <v>1.5815634243410034E-2</v>
      </c>
      <c r="D20" s="3"/>
    </row>
    <row r="21" spans="1:4">
      <c r="A21" s="14" t="s">
        <v>25</v>
      </c>
      <c r="B21" s="57">
        <v>10481</v>
      </c>
      <c r="C21" s="59">
        <v>1.4876035403857181E-2</v>
      </c>
      <c r="D21" s="3"/>
    </row>
    <row r="22" spans="1:4">
      <c r="A22" s="14" t="s">
        <v>19</v>
      </c>
      <c r="B22" s="57">
        <v>8184</v>
      </c>
      <c r="C22" s="59">
        <v>1.161582613731201E-2</v>
      </c>
      <c r="D22" s="3"/>
    </row>
    <row r="23" spans="1:4">
      <c r="A23" s="14" t="s">
        <v>16</v>
      </c>
      <c r="B23" s="57">
        <v>8184</v>
      </c>
      <c r="C23" s="59">
        <v>1.161582613731201E-2</v>
      </c>
      <c r="D23" s="3"/>
    </row>
    <row r="24" spans="1:4">
      <c r="A24" s="14" t="s">
        <v>24</v>
      </c>
      <c r="B24" s="57">
        <v>7683</v>
      </c>
      <c r="C24" s="59">
        <v>1.0904740006472161E-2</v>
      </c>
      <c r="D24" s="3"/>
    </row>
    <row r="25" spans="1:4">
      <c r="A25" s="14" t="s">
        <v>18</v>
      </c>
      <c r="B25" s="57">
        <v>6736</v>
      </c>
      <c r="C25" s="59">
        <v>9.5606310924894536E-3</v>
      </c>
      <c r="D25" s="3"/>
    </row>
    <row r="26" spans="1:4">
      <c r="A26" s="14" t="s">
        <v>22</v>
      </c>
      <c r="B26" s="57">
        <v>6596</v>
      </c>
      <c r="C26" s="59">
        <v>9.3619243892607545E-3</v>
      </c>
      <c r="D26" s="3"/>
    </row>
    <row r="27" spans="1:4">
      <c r="A27" s="14" t="s">
        <v>21</v>
      </c>
      <c r="B27" s="57">
        <v>6226</v>
      </c>
      <c r="C27" s="59">
        <v>8.8367709592991894E-3</v>
      </c>
      <c r="D27" s="3"/>
    </row>
    <row r="28" spans="1:4">
      <c r="A28" s="14" t="s">
        <v>23</v>
      </c>
      <c r="B28" s="57">
        <v>5841</v>
      </c>
      <c r="C28" s="59">
        <v>8.2903275254202647E-3</v>
      </c>
      <c r="D28" s="3"/>
    </row>
    <row r="29" spans="1:4">
      <c r="A29" s="14" t="s">
        <v>20</v>
      </c>
      <c r="B29" s="57">
        <v>2224</v>
      </c>
      <c r="C29" s="59">
        <v>3.1565979141473495E-3</v>
      </c>
      <c r="D29" s="3"/>
    </row>
    <row r="30" spans="1:4">
      <c r="A30" s="14" t="s">
        <v>26</v>
      </c>
      <c r="B30" s="57">
        <v>2</v>
      </c>
      <c r="C30" s="59">
        <v>2.8386671889814296E-6</v>
      </c>
      <c r="D30" s="3"/>
    </row>
    <row r="31" spans="1:4">
      <c r="A31" s="14" t="s">
        <v>27</v>
      </c>
      <c r="B31" s="57">
        <v>704556</v>
      </c>
      <c r="C31" s="59">
        <v>1</v>
      </c>
      <c r="D31" s="3"/>
    </row>
    <row r="33" spans="1:1">
      <c r="A33" s="13" t="s">
        <v>60</v>
      </c>
    </row>
  </sheetData>
  <mergeCells count="2">
    <mergeCell ref="A2:C2"/>
    <mergeCell ref="A3:C3"/>
  </mergeCells>
  <hyperlinks>
    <hyperlink ref="E4" location="INDICE!A1" display="Indice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>
      <pane ySplit="4" topLeftCell="A5" activePane="bottomLeft" state="frozen"/>
      <selection pane="bottomLeft" activeCell="G10" sqref="G10"/>
    </sheetView>
  </sheetViews>
  <sheetFormatPr baseColWidth="10" defaultRowHeight="15"/>
  <cols>
    <col min="1" max="1" width="57.42578125" style="1" customWidth="1"/>
    <col min="2" max="2" width="15.140625" customWidth="1"/>
  </cols>
  <sheetData>
    <row r="1" spans="1:5" s="75" customFormat="1" ht="81" customHeight="1">
      <c r="A1" s="1"/>
    </row>
    <row r="2" spans="1:5" ht="25.5" customHeight="1">
      <c r="A2" s="86" t="s">
        <v>130</v>
      </c>
      <c r="B2" s="40"/>
      <c r="C2" s="40"/>
    </row>
    <row r="3" spans="1:5">
      <c r="E3" s="42" t="s">
        <v>68</v>
      </c>
    </row>
    <row r="4" spans="1:5">
      <c r="A4" s="18" t="s">
        <v>48</v>
      </c>
      <c r="B4" s="19" t="s">
        <v>49</v>
      </c>
      <c r="C4" s="19" t="s">
        <v>52</v>
      </c>
      <c r="D4" s="5"/>
    </row>
    <row r="5" spans="1:5" ht="15.75" customHeight="1">
      <c r="A5" s="64" t="s">
        <v>115</v>
      </c>
      <c r="B5" s="76">
        <v>274566</v>
      </c>
      <c r="C5" s="65">
        <v>0.38970074770493762</v>
      </c>
      <c r="D5" s="5"/>
    </row>
    <row r="6" spans="1:5">
      <c r="A6" s="64" t="s">
        <v>109</v>
      </c>
      <c r="B6" s="76">
        <v>103324</v>
      </c>
      <c r="C6" s="65">
        <v>0.1466512243171586</v>
      </c>
      <c r="D6" s="5"/>
    </row>
    <row r="7" spans="1:5">
      <c r="A7" s="64" t="s">
        <v>116</v>
      </c>
      <c r="B7" s="76">
        <v>59497</v>
      </c>
      <c r="C7" s="65">
        <v>8.4446090871414053E-2</v>
      </c>
      <c r="D7" s="5"/>
    </row>
    <row r="8" spans="1:5">
      <c r="A8" s="64" t="s">
        <v>111</v>
      </c>
      <c r="B8" s="76">
        <v>52392</v>
      </c>
      <c r="C8" s="65">
        <v>7.4361725682557528E-2</v>
      </c>
      <c r="D8" s="5"/>
    </row>
    <row r="9" spans="1:5">
      <c r="A9" s="64" t="s">
        <v>117</v>
      </c>
      <c r="B9" s="76">
        <v>51379</v>
      </c>
      <c r="C9" s="65">
        <v>7.2923940751338429E-2</v>
      </c>
      <c r="D9" s="5"/>
    </row>
    <row r="10" spans="1:5">
      <c r="A10" s="64" t="s">
        <v>127</v>
      </c>
      <c r="B10" s="76">
        <v>42040</v>
      </c>
      <c r="C10" s="65">
        <v>5.9668784312389651E-2</v>
      </c>
      <c r="D10" s="5"/>
    </row>
    <row r="11" spans="1:5">
      <c r="A11" s="64" t="s">
        <v>121</v>
      </c>
      <c r="B11" s="76">
        <v>26804</v>
      </c>
      <c r="C11" s="65">
        <v>3.8043817666729117E-2</v>
      </c>
      <c r="D11" s="5"/>
    </row>
    <row r="12" spans="1:5">
      <c r="A12" s="64" t="s">
        <v>114</v>
      </c>
      <c r="B12" s="76">
        <v>24729</v>
      </c>
      <c r="C12" s="65">
        <v>3.5098700458160888E-2</v>
      </c>
      <c r="D12" s="5"/>
    </row>
    <row r="13" spans="1:5">
      <c r="A13" s="64" t="s">
        <v>120</v>
      </c>
      <c r="B13" s="76">
        <v>14114</v>
      </c>
      <c r="C13" s="65">
        <v>2.0032474352641948E-2</v>
      </c>
      <c r="D13" s="5"/>
    </row>
    <row r="14" spans="1:5">
      <c r="A14" s="64" t="s">
        <v>125</v>
      </c>
      <c r="B14" s="76">
        <v>13963</v>
      </c>
      <c r="C14" s="65">
        <v>1.981815497987385E-2</v>
      </c>
      <c r="D14" s="5"/>
    </row>
    <row r="15" spans="1:5">
      <c r="A15" s="64" t="s">
        <v>124</v>
      </c>
      <c r="B15" s="76">
        <v>11524</v>
      </c>
      <c r="C15" s="65">
        <v>1.6356400342910998E-2</v>
      </c>
      <c r="D15" s="5"/>
    </row>
    <row r="16" spans="1:5">
      <c r="A16" s="64" t="s">
        <v>122</v>
      </c>
      <c r="B16" s="76">
        <v>10696</v>
      </c>
      <c r="C16" s="65">
        <v>1.5181192126672684E-2</v>
      </c>
      <c r="D16" s="5"/>
    </row>
    <row r="17" spans="1:4">
      <c r="A17" s="64" t="s">
        <v>118</v>
      </c>
      <c r="B17" s="76">
        <v>6014</v>
      </c>
      <c r="C17" s="65">
        <v>8.5358722372671572E-3</v>
      </c>
      <c r="D17" s="5"/>
    </row>
    <row r="18" spans="1:4">
      <c r="A18" s="64" t="s">
        <v>126</v>
      </c>
      <c r="B18" s="76">
        <v>3753</v>
      </c>
      <c r="C18" s="65">
        <v>5.3267589801236524E-3</v>
      </c>
      <c r="D18" s="5"/>
    </row>
    <row r="19" spans="1:4">
      <c r="A19" s="64" t="s">
        <v>110</v>
      </c>
      <c r="B19" s="76">
        <v>3493</v>
      </c>
      <c r="C19" s="65">
        <v>4.9577322455560662E-3</v>
      </c>
      <c r="D19" s="5"/>
    </row>
    <row r="20" spans="1:4">
      <c r="A20" s="64" t="s">
        <v>123</v>
      </c>
      <c r="B20" s="76">
        <v>3359</v>
      </c>
      <c r="C20" s="65">
        <v>4.7675415438943108E-3</v>
      </c>
      <c r="D20" s="5"/>
    </row>
    <row r="21" spans="1:4">
      <c r="A21" s="64" t="s">
        <v>119</v>
      </c>
      <c r="B21" s="76">
        <v>2320</v>
      </c>
      <c r="C21" s="65">
        <v>3.2928539392184579E-3</v>
      </c>
      <c r="D21" s="5"/>
    </row>
    <row r="22" spans="1:4">
      <c r="A22" s="64" t="s">
        <v>113</v>
      </c>
      <c r="B22" s="76">
        <v>338</v>
      </c>
      <c r="C22" s="65">
        <v>4.7973475493786157E-4</v>
      </c>
      <c r="D22" s="5"/>
    </row>
    <row r="23" spans="1:4">
      <c r="A23" s="64" t="s">
        <v>112</v>
      </c>
      <c r="B23" s="76">
        <v>251</v>
      </c>
      <c r="C23" s="65">
        <v>3.5625273221716943E-4</v>
      </c>
      <c r="D23" s="5"/>
    </row>
    <row r="24" spans="1:4">
      <c r="A24" s="64" t="s">
        <v>27</v>
      </c>
      <c r="B24" s="76">
        <v>704556</v>
      </c>
      <c r="C24" s="65">
        <v>1</v>
      </c>
      <c r="D24" s="5"/>
    </row>
    <row r="26" spans="1:4">
      <c r="A26" s="13" t="s">
        <v>60</v>
      </c>
    </row>
  </sheetData>
  <hyperlinks>
    <hyperlink ref="E3" location="INDICE!A1" display="Indice"/>
  </hyperlinks>
  <pageMargins left="0.7" right="0.7" top="0.75" bottom="0.75" header="0.3" footer="0.3"/>
  <pageSetup orientation="portrait" horizontalDpi="4294967292" verticalDpi="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>
      <pane ySplit="5" topLeftCell="A6" activePane="bottomLeft" state="frozen"/>
      <selection pane="bottomLeft" activeCell="I1" sqref="I1"/>
    </sheetView>
  </sheetViews>
  <sheetFormatPr baseColWidth="10" defaultRowHeight="15"/>
  <cols>
    <col min="1" max="1" width="27" customWidth="1"/>
    <col min="2" max="2" width="16.28515625" customWidth="1"/>
    <col min="3" max="3" width="15.5703125" customWidth="1"/>
    <col min="4" max="7" width="12.140625" customWidth="1"/>
    <col min="8" max="8" width="16.28515625" customWidth="1"/>
  </cols>
  <sheetData>
    <row r="1" spans="1:10" s="75" customFormat="1" ht="80.25" customHeight="1"/>
    <row r="2" spans="1:10" ht="25.5" customHeight="1">
      <c r="A2" s="105" t="s">
        <v>131</v>
      </c>
      <c r="B2" s="105"/>
      <c r="C2" s="105"/>
      <c r="D2" s="105"/>
      <c r="E2" s="105"/>
      <c r="F2" s="105"/>
      <c r="G2" s="105"/>
      <c r="H2" s="105"/>
    </row>
    <row r="3" spans="1:10">
      <c r="A3" s="104"/>
      <c r="B3" s="104"/>
      <c r="C3" s="104"/>
      <c r="D3" s="104"/>
      <c r="E3" s="104"/>
      <c r="F3" s="104"/>
      <c r="G3" s="104"/>
      <c r="H3" s="104"/>
    </row>
    <row r="4" spans="1:10">
      <c r="J4" s="42" t="s">
        <v>68</v>
      </c>
    </row>
    <row r="5" spans="1:10" ht="36.75">
      <c r="A5" s="27" t="s">
        <v>1</v>
      </c>
      <c r="B5" s="28" t="s">
        <v>53</v>
      </c>
      <c r="C5" s="28" t="s">
        <v>54</v>
      </c>
      <c r="D5" s="73" t="s">
        <v>55</v>
      </c>
      <c r="E5" s="73" t="s">
        <v>56</v>
      </c>
      <c r="F5" s="73" t="s">
        <v>57</v>
      </c>
      <c r="G5" s="73" t="s">
        <v>58</v>
      </c>
      <c r="H5" s="73" t="s">
        <v>59</v>
      </c>
    </row>
    <row r="6" spans="1:10" ht="15.75" customHeight="1">
      <c r="A6" s="29" t="s">
        <v>4</v>
      </c>
      <c r="B6" s="77">
        <v>0.82959845601243776</v>
      </c>
      <c r="C6" s="77">
        <v>6.0070766096606443E-2</v>
      </c>
      <c r="D6" s="77">
        <v>7.274969173859433E-2</v>
      </c>
      <c r="E6" s="77">
        <v>2.5277435265104811E-2</v>
      </c>
      <c r="F6" s="77">
        <v>7.2374416983863178E-4</v>
      </c>
      <c r="G6" s="77">
        <v>7.9343805286012977E-3</v>
      </c>
      <c r="H6" s="77">
        <v>3.6455261888168121E-3</v>
      </c>
    </row>
    <row r="7" spans="1:10">
      <c r="A7" s="29" t="s">
        <v>25</v>
      </c>
      <c r="B7" s="77">
        <v>0.94342142925293393</v>
      </c>
      <c r="C7" s="77">
        <v>2.7192061826161625E-2</v>
      </c>
      <c r="D7" s="77">
        <v>4.2934834462360462E-3</v>
      </c>
      <c r="E7" s="77">
        <v>9.1594313519702316E-3</v>
      </c>
      <c r="F7" s="77">
        <v>3.8164297299875965E-4</v>
      </c>
      <c r="G7" s="77">
        <v>1.2498807365709378E-2</v>
      </c>
      <c r="H7" s="77">
        <v>3.0531437839900772E-3</v>
      </c>
    </row>
    <row r="8" spans="1:10">
      <c r="A8" s="29" t="s">
        <v>15</v>
      </c>
      <c r="B8" s="77">
        <v>0.90793525463876834</v>
      </c>
      <c r="C8" s="77">
        <v>4.3110935649427556E-2</v>
      </c>
      <c r="D8" s="77">
        <v>1.8397157520726411E-2</v>
      </c>
      <c r="E8" s="77">
        <v>1.421239636794315E-2</v>
      </c>
      <c r="F8" s="77">
        <v>5.5270430319778925E-4</v>
      </c>
      <c r="G8" s="77">
        <v>1.1922621397552308E-2</v>
      </c>
      <c r="H8" s="77">
        <v>3.868930122384524E-3</v>
      </c>
    </row>
    <row r="9" spans="1:10">
      <c r="A9" s="29" t="s">
        <v>19</v>
      </c>
      <c r="B9" s="77">
        <v>0.87561094819159335</v>
      </c>
      <c r="C9" s="77">
        <v>7.160312805474095E-2</v>
      </c>
      <c r="D9" s="77">
        <v>1.8206256109481914E-2</v>
      </c>
      <c r="E9" s="77">
        <v>1.45405669599218E-2</v>
      </c>
      <c r="F9" s="77">
        <v>1.2218963831867058E-3</v>
      </c>
      <c r="G9" s="77">
        <v>1.5273704789833822E-2</v>
      </c>
      <c r="H9" s="77">
        <v>3.543499511241447E-3</v>
      </c>
    </row>
    <row r="10" spans="1:10">
      <c r="A10" s="29" t="s">
        <v>10</v>
      </c>
      <c r="B10" s="77">
        <v>0.90540919282511212</v>
      </c>
      <c r="C10" s="77">
        <v>5.3624813153961136E-2</v>
      </c>
      <c r="D10" s="77">
        <v>1.9665545590433483E-2</v>
      </c>
      <c r="E10" s="77">
        <v>9.3890134529147976E-3</v>
      </c>
      <c r="F10" s="77">
        <v>2.3355754857997009E-4</v>
      </c>
      <c r="G10" s="77">
        <v>7.4738415545590429E-3</v>
      </c>
      <c r="H10" s="77">
        <v>4.2040358744394619E-3</v>
      </c>
    </row>
    <row r="11" spans="1:10">
      <c r="A11" s="29" t="s">
        <v>14</v>
      </c>
      <c r="B11" s="77">
        <v>0.91454697919578321</v>
      </c>
      <c r="C11" s="77">
        <v>4.4084175218623969E-2</v>
      </c>
      <c r="D11" s="77">
        <v>1.4455137164077788E-2</v>
      </c>
      <c r="E11" s="77">
        <v>1.2897815756898134E-2</v>
      </c>
      <c r="F11" s="77">
        <v>3.5938186319530406E-4</v>
      </c>
      <c r="G11" s="77">
        <v>8.7848899892185445E-3</v>
      </c>
      <c r="H11" s="77">
        <v>4.8716208122030107E-3</v>
      </c>
    </row>
    <row r="12" spans="1:10">
      <c r="A12" s="29" t="s">
        <v>12</v>
      </c>
      <c r="B12" s="77">
        <v>0.86843516847905589</v>
      </c>
      <c r="C12" s="77">
        <v>7.2853172087579854E-2</v>
      </c>
      <c r="D12" s="77">
        <v>2.6771346369532358E-2</v>
      </c>
      <c r="E12" s="77">
        <v>1.8286438777002974E-2</v>
      </c>
      <c r="F12" s="77">
        <v>6.3392987760276973E-4</v>
      </c>
      <c r="G12" s="77">
        <v>8.2410884088360073E-3</v>
      </c>
      <c r="H12" s="77">
        <v>4.7788560003901113E-3</v>
      </c>
    </row>
    <row r="13" spans="1:10">
      <c r="A13" s="29" t="s">
        <v>11</v>
      </c>
      <c r="B13" s="77">
        <v>0.89271696467509809</v>
      </c>
      <c r="C13" s="77">
        <v>4.6861991039923882E-2</v>
      </c>
      <c r="D13" s="77">
        <v>3.0170875787971296E-2</v>
      </c>
      <c r="E13" s="77">
        <v>1.344011418150101E-2</v>
      </c>
      <c r="F13" s="77">
        <v>6.7398802680093553E-4</v>
      </c>
      <c r="G13" s="77">
        <v>1.2647187091146969E-2</v>
      </c>
      <c r="H13" s="77">
        <v>3.4888791975577842E-3</v>
      </c>
    </row>
    <row r="14" spans="1:10">
      <c r="A14" s="29" t="s">
        <v>2</v>
      </c>
      <c r="B14" s="77">
        <v>0.75863546755806976</v>
      </c>
      <c r="C14" s="77">
        <v>6.5872843193491168E-2</v>
      </c>
      <c r="D14" s="77">
        <v>0.14559803785825898</v>
      </c>
      <c r="E14" s="77">
        <v>2.2575179170705013E-2</v>
      </c>
      <c r="F14" s="77">
        <v>2.9669481970844789E-4</v>
      </c>
      <c r="G14" s="77">
        <v>3.5801174911486043E-3</v>
      </c>
      <c r="H14" s="77">
        <v>3.4416599086179956E-3</v>
      </c>
    </row>
    <row r="15" spans="1:10">
      <c r="A15" s="29" t="s">
        <v>7</v>
      </c>
      <c r="B15" s="77">
        <v>0.88032200357781742</v>
      </c>
      <c r="C15" s="77">
        <v>6.4192009540846751E-2</v>
      </c>
      <c r="D15" s="77">
        <v>2.8771615980918309E-2</v>
      </c>
      <c r="E15" s="77">
        <v>1.4311270125223614E-2</v>
      </c>
      <c r="F15" s="77">
        <v>3.5778175313059033E-4</v>
      </c>
      <c r="G15" s="77">
        <v>5.4859868813357179E-3</v>
      </c>
      <c r="H15" s="77">
        <v>6.5593321407274897E-3</v>
      </c>
    </row>
    <row r="16" spans="1:10" ht="24">
      <c r="A16" s="29" t="s">
        <v>9</v>
      </c>
      <c r="B16" s="77">
        <v>0.83558313607574686</v>
      </c>
      <c r="C16" s="77">
        <v>0.10236069349369842</v>
      </c>
      <c r="D16" s="77">
        <v>3.6657923357430747E-2</v>
      </c>
      <c r="E16" s="77">
        <v>1.3562791887915039E-2</v>
      </c>
      <c r="F16" s="77">
        <v>7.677052012027381E-4</v>
      </c>
      <c r="G16" s="77">
        <v>6.3335679099225895E-3</v>
      </c>
      <c r="H16" s="77">
        <v>4.7341820740835518E-3</v>
      </c>
    </row>
    <row r="17" spans="1:8">
      <c r="A17" s="29" t="s">
        <v>6</v>
      </c>
      <c r="B17" s="77">
        <v>0.84680910879955018</v>
      </c>
      <c r="C17" s="77">
        <v>8.639302783244307E-2</v>
      </c>
      <c r="D17" s="77">
        <v>4.166432386842845E-2</v>
      </c>
      <c r="E17" s="77">
        <v>1.5912285633961201E-2</v>
      </c>
      <c r="F17" s="77">
        <v>5.0604441945459658E-4</v>
      </c>
      <c r="G17" s="77">
        <v>6.7472589260612883E-3</v>
      </c>
      <c r="H17" s="77">
        <v>1.9679505201012091E-3</v>
      </c>
    </row>
    <row r="18" spans="1:8">
      <c r="A18" s="29" t="s">
        <v>13</v>
      </c>
      <c r="B18" s="77">
        <v>0.87354280004440998</v>
      </c>
      <c r="C18" s="77">
        <v>7.3054291106916844E-2</v>
      </c>
      <c r="D18" s="77">
        <v>2.2815587876096371E-2</v>
      </c>
      <c r="E18" s="77">
        <v>1.260131009215055E-2</v>
      </c>
      <c r="F18" s="77">
        <v>4.4409903408460086E-4</v>
      </c>
      <c r="G18" s="77">
        <v>1.5043854779615855E-2</v>
      </c>
      <c r="H18" s="77">
        <v>2.4980570667258797E-3</v>
      </c>
    </row>
    <row r="19" spans="1:8">
      <c r="A19" s="29" t="s">
        <v>3</v>
      </c>
      <c r="B19" s="77">
        <v>0.77593912754404759</v>
      </c>
      <c r="C19" s="77">
        <v>4.4472352528349281E-2</v>
      </c>
      <c r="D19" s="77">
        <v>0.16143759465149782</v>
      </c>
      <c r="E19" s="77">
        <v>1.2440438813578102E-2</v>
      </c>
      <c r="F19" s="77">
        <v>1.9207328334503013E-4</v>
      </c>
      <c r="G19" s="77">
        <v>3.4794814021349685E-3</v>
      </c>
      <c r="H19" s="77">
        <v>2.0389317770472424E-3</v>
      </c>
    </row>
    <row r="20" spans="1:8">
      <c r="A20" s="29" t="s">
        <v>8</v>
      </c>
      <c r="B20" s="77">
        <v>0.91665058225567775</v>
      </c>
      <c r="C20" s="77">
        <v>4.9475648201762847E-2</v>
      </c>
      <c r="D20" s="77">
        <v>1.762851444380107E-2</v>
      </c>
      <c r="E20" s="77">
        <v>7.4309978768577487E-3</v>
      </c>
      <c r="F20" s="77">
        <v>4.1819468571060927E-4</v>
      </c>
      <c r="G20" s="77">
        <v>6.2085826417036605E-3</v>
      </c>
      <c r="H20" s="77">
        <v>2.1874798944862637E-3</v>
      </c>
    </row>
    <row r="21" spans="1:8">
      <c r="A21" s="29" t="s">
        <v>5</v>
      </c>
      <c r="B21" s="77">
        <v>0.91035806938602026</v>
      </c>
      <c r="C21" s="77">
        <v>4.4044146745423368E-2</v>
      </c>
      <c r="D21" s="77">
        <v>2.9724302695413839E-2</v>
      </c>
      <c r="E21" s="77">
        <v>7.709557799698067E-3</v>
      </c>
      <c r="F21" s="77">
        <v>2.9313907983642842E-4</v>
      </c>
      <c r="G21" s="77">
        <v>5.745525964793996E-3</v>
      </c>
      <c r="H21" s="77">
        <v>2.1252583288141058E-3</v>
      </c>
    </row>
    <row r="22" spans="1:8">
      <c r="A22" s="29" t="s">
        <v>17</v>
      </c>
      <c r="B22" s="77">
        <v>0.90056537736695685</v>
      </c>
      <c r="C22" s="77">
        <v>3.266624786861707E-2</v>
      </c>
      <c r="D22" s="77">
        <v>4.3255855694157769E-2</v>
      </c>
      <c r="E22" s="77">
        <v>1.4269047832720094E-2</v>
      </c>
      <c r="F22" s="77">
        <v>5.384546351969847E-4</v>
      </c>
      <c r="G22" s="77">
        <v>6.1922283047653234E-3</v>
      </c>
      <c r="H22" s="77">
        <v>2.5127882975859283E-3</v>
      </c>
    </row>
    <row r="23" spans="1:8">
      <c r="A23" s="29" t="s">
        <v>22</v>
      </c>
      <c r="B23" s="77">
        <v>0.8932686476652516</v>
      </c>
      <c r="C23" s="77">
        <v>4.0024257125530621E-2</v>
      </c>
      <c r="D23" s="77">
        <v>2.1983020012128564E-2</v>
      </c>
      <c r="E23" s="77">
        <v>1.7131594906003637E-2</v>
      </c>
      <c r="F23" s="77">
        <v>3.0321406913280777E-4</v>
      </c>
      <c r="G23" s="77">
        <v>2.4863553668890238E-2</v>
      </c>
      <c r="H23" s="77">
        <v>2.4257125530624622E-3</v>
      </c>
    </row>
    <row r="24" spans="1:8">
      <c r="A24" s="29" t="s">
        <v>23</v>
      </c>
      <c r="B24" s="77">
        <v>0.8967642526964561</v>
      </c>
      <c r="C24" s="77">
        <v>4.6909775723335045E-2</v>
      </c>
      <c r="D24" s="77">
        <v>2.3968498544769731E-2</v>
      </c>
      <c r="E24" s="77">
        <v>1.4894709809964046E-2</v>
      </c>
      <c r="F24" s="77">
        <v>3.4240712206813899E-4</v>
      </c>
      <c r="G24" s="77">
        <v>1.4381099126861838E-2</v>
      </c>
      <c r="H24" s="77">
        <v>2.7392569765451119E-3</v>
      </c>
    </row>
    <row r="25" spans="1:8">
      <c r="A25" s="29" t="s">
        <v>21</v>
      </c>
      <c r="B25" s="77">
        <v>0.90925152585929969</v>
      </c>
      <c r="C25" s="77">
        <v>3.5978156119498873E-2</v>
      </c>
      <c r="D25" s="77">
        <v>2.345004818503052E-2</v>
      </c>
      <c r="E25" s="77">
        <v>1.2849341471249599E-2</v>
      </c>
      <c r="F25" s="77">
        <v>3.2123353678123993E-4</v>
      </c>
      <c r="G25" s="77">
        <v>1.4937359460327657E-2</v>
      </c>
      <c r="H25" s="77">
        <v>3.2123353678123997E-3</v>
      </c>
    </row>
    <row r="26" spans="1:8">
      <c r="A26" s="29" t="s">
        <v>24</v>
      </c>
      <c r="B26" s="77">
        <v>0.91565794611479889</v>
      </c>
      <c r="C26" s="77">
        <v>3.5012364961603544E-2</v>
      </c>
      <c r="D26" s="77">
        <v>1.8872836131719379E-2</v>
      </c>
      <c r="E26" s="77">
        <v>1.4447481452557595E-2</v>
      </c>
      <c r="F26" s="77">
        <v>9.1110243394507346E-4</v>
      </c>
      <c r="G26" s="77">
        <v>1.3015749056358192E-2</v>
      </c>
      <c r="H26" s="77">
        <v>2.082519849017311E-3</v>
      </c>
    </row>
    <row r="27" spans="1:8">
      <c r="A27" s="29" t="s">
        <v>16</v>
      </c>
      <c r="B27" s="77">
        <v>0.83418866080156406</v>
      </c>
      <c r="C27" s="77">
        <v>7.6246334310850442E-2</v>
      </c>
      <c r="D27" s="77">
        <v>5.6085043988269793E-2</v>
      </c>
      <c r="E27" s="77">
        <v>1.722873900293255E-2</v>
      </c>
      <c r="F27" s="77">
        <v>3.6656891495601173E-4</v>
      </c>
      <c r="G27" s="77">
        <v>1.3196480938416421E-2</v>
      </c>
      <c r="H27" s="77">
        <v>2.6881720430107525E-3</v>
      </c>
    </row>
    <row r="28" spans="1:8">
      <c r="A28" s="29" t="s">
        <v>18</v>
      </c>
      <c r="B28" s="77">
        <v>0.85525534441805218</v>
      </c>
      <c r="C28" s="77">
        <v>7.9869358669833732E-2</v>
      </c>
      <c r="D28" s="77">
        <v>3.6223277909738713E-2</v>
      </c>
      <c r="E28" s="77">
        <v>1.2915676959619952E-2</v>
      </c>
      <c r="F28" s="77">
        <v>4.4536817102137769E-4</v>
      </c>
      <c r="G28" s="77">
        <v>1.336104513064133E-2</v>
      </c>
      <c r="H28" s="77">
        <v>1.9299287410926367E-3</v>
      </c>
    </row>
    <row r="29" spans="1:8">
      <c r="A29" s="29" t="s">
        <v>20</v>
      </c>
      <c r="B29" s="77">
        <v>0.78732014388489202</v>
      </c>
      <c r="C29" s="77">
        <v>8.4532374100719426E-2</v>
      </c>
      <c r="D29" s="77">
        <v>9.3075539568345314E-2</v>
      </c>
      <c r="E29" s="77">
        <v>1.0791366906474819E-2</v>
      </c>
      <c r="F29" s="77">
        <v>0</v>
      </c>
      <c r="G29" s="77">
        <v>1.7985611510791366E-2</v>
      </c>
      <c r="H29" s="77">
        <v>6.2949640287769783E-3</v>
      </c>
    </row>
    <row r="30" spans="1:8">
      <c r="A30" s="52" t="s">
        <v>26</v>
      </c>
      <c r="B30" s="78">
        <v>0</v>
      </c>
      <c r="C30" s="78">
        <v>0.5</v>
      </c>
      <c r="D30" s="78">
        <v>0.5</v>
      </c>
      <c r="E30" s="78">
        <v>0</v>
      </c>
      <c r="F30" s="78">
        <v>0</v>
      </c>
      <c r="G30" s="78">
        <v>0</v>
      </c>
      <c r="H30" s="78">
        <v>0</v>
      </c>
    </row>
    <row r="31" spans="1:8">
      <c r="A31" s="29" t="s">
        <v>27</v>
      </c>
      <c r="B31" s="77">
        <v>0.83664321927568563</v>
      </c>
      <c r="C31" s="77">
        <v>5.6813085120274325E-2</v>
      </c>
      <c r="D31" s="77">
        <v>8.1109237590766381E-2</v>
      </c>
      <c r="E31" s="77">
        <v>1.5226610801696388E-2</v>
      </c>
      <c r="F31" s="77">
        <v>3.8463940410698365E-4</v>
      </c>
      <c r="G31" s="77">
        <v>6.687899897240248E-3</v>
      </c>
      <c r="H31" s="77">
        <v>3.1353079102299885E-3</v>
      </c>
    </row>
    <row r="33" spans="1:1">
      <c r="A33" s="13" t="s">
        <v>60</v>
      </c>
    </row>
  </sheetData>
  <mergeCells count="2">
    <mergeCell ref="A3:H3"/>
    <mergeCell ref="A2:H2"/>
  </mergeCells>
  <hyperlinks>
    <hyperlink ref="J4" location="INDICE!A1" display="Indice"/>
  </hyperlinks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showGridLines="0" workbookViewId="0">
      <pane ySplit="5" topLeftCell="A6" activePane="bottomLeft" state="frozen"/>
      <selection pane="bottomLeft" activeCell="J2" sqref="J2"/>
    </sheetView>
  </sheetViews>
  <sheetFormatPr baseColWidth="10" defaultRowHeight="15"/>
  <cols>
    <col min="1" max="1" width="25.5703125" customWidth="1"/>
    <col min="2" max="6" width="12.7109375" customWidth="1"/>
    <col min="9" max="9" width="26" customWidth="1"/>
    <col min="10" max="10" width="25" customWidth="1"/>
    <col min="11" max="11" width="15.7109375" customWidth="1"/>
    <col min="12" max="15" width="11.42578125" customWidth="1"/>
  </cols>
  <sheetData>
    <row r="1" spans="1:11" s="75" customFormat="1" ht="81" customHeight="1"/>
    <row r="2" spans="1:11" ht="27" customHeight="1">
      <c r="A2" s="21" t="s">
        <v>132</v>
      </c>
      <c r="B2" s="22"/>
      <c r="C2" s="22"/>
      <c r="D2" s="22"/>
      <c r="E2" s="22"/>
      <c r="F2" s="22"/>
    </row>
    <row r="3" spans="1:11">
      <c r="A3" s="106"/>
      <c r="B3" s="106"/>
      <c r="C3" s="106"/>
      <c r="D3" s="106"/>
      <c r="E3" s="106"/>
      <c r="F3" s="106"/>
    </row>
    <row r="4" spans="1:11">
      <c r="H4" s="42" t="s">
        <v>68</v>
      </c>
    </row>
    <row r="5" spans="1:11" ht="36.75" customHeight="1">
      <c r="A5" s="23" t="s">
        <v>1</v>
      </c>
      <c r="B5" s="24" t="s">
        <v>69</v>
      </c>
      <c r="C5" s="24" t="s">
        <v>72</v>
      </c>
      <c r="D5" s="24" t="s">
        <v>70</v>
      </c>
      <c r="E5" s="24" t="s">
        <v>71</v>
      </c>
      <c r="F5" s="24" t="s">
        <v>73</v>
      </c>
    </row>
    <row r="6" spans="1:11" ht="15.75" customHeight="1">
      <c r="A6" s="6" t="s">
        <v>4</v>
      </c>
      <c r="B6" s="79">
        <v>0.88658660805232403</v>
      </c>
      <c r="C6" s="79">
        <v>9.1379402777033186E-2</v>
      </c>
      <c r="D6" s="79">
        <v>1.0239639736235458E-2</v>
      </c>
      <c r="E6" s="79">
        <v>7.5054950946228487E-3</v>
      </c>
      <c r="F6" s="79">
        <v>4.2888543397844852E-3</v>
      </c>
    </row>
    <row r="7" spans="1:11" ht="15.75" thickBot="1">
      <c r="A7" s="6" t="s">
        <v>25</v>
      </c>
      <c r="B7" s="79">
        <v>0.96784657952485453</v>
      </c>
      <c r="C7" s="79">
        <v>2.7382883312661005E-2</v>
      </c>
      <c r="D7" s="79">
        <v>2.4806793244919376E-3</v>
      </c>
      <c r="E7" s="79">
        <v>1.3357504054956589E-3</v>
      </c>
      <c r="F7" s="79">
        <v>9.5410743249689913E-4</v>
      </c>
      <c r="H7" s="72"/>
    </row>
    <row r="8" spans="1:11" ht="15.75" thickBot="1">
      <c r="A8" s="6" t="s">
        <v>15</v>
      </c>
      <c r="B8" s="79">
        <v>0.94457165416502176</v>
      </c>
      <c r="C8" s="79">
        <v>4.5716541650217137E-2</v>
      </c>
      <c r="D8" s="79">
        <v>6.0007895775759969E-3</v>
      </c>
      <c r="E8" s="79">
        <v>2.2108172127911566E-3</v>
      </c>
      <c r="F8" s="79">
        <v>1.5001973943939992E-3</v>
      </c>
      <c r="I8" s="30" t="s">
        <v>96</v>
      </c>
      <c r="J8" s="31" t="s">
        <v>103</v>
      </c>
      <c r="K8" s="31" t="s">
        <v>97</v>
      </c>
    </row>
    <row r="9" spans="1:11" ht="15.75" thickBot="1">
      <c r="A9" s="6" t="s">
        <v>19</v>
      </c>
      <c r="B9" s="79">
        <v>0.91996578690127073</v>
      </c>
      <c r="C9" s="79">
        <v>6.7448680351906154E-2</v>
      </c>
      <c r="D9" s="79">
        <v>5.131964809384164E-3</v>
      </c>
      <c r="E9" s="79">
        <v>5.6207233626588467E-3</v>
      </c>
      <c r="F9" s="79">
        <v>1.8328445747800588E-3</v>
      </c>
      <c r="I9" s="32" t="s">
        <v>69</v>
      </c>
      <c r="J9" s="33" t="s">
        <v>104</v>
      </c>
      <c r="K9" s="33" t="s">
        <v>98</v>
      </c>
    </row>
    <row r="10" spans="1:11" ht="15.75" thickBot="1">
      <c r="A10" s="6" t="s">
        <v>14</v>
      </c>
      <c r="B10" s="79">
        <v>0.94621251447510279</v>
      </c>
      <c r="C10" s="79">
        <v>4.540190871700675E-2</v>
      </c>
      <c r="D10" s="79">
        <v>4.432376312742084E-3</v>
      </c>
      <c r="E10" s="79">
        <v>2.9149862236952442E-3</v>
      </c>
      <c r="F10" s="79">
        <v>1.0382142714531006E-3</v>
      </c>
      <c r="I10" s="32" t="s">
        <v>72</v>
      </c>
      <c r="J10" s="33" t="s">
        <v>105</v>
      </c>
      <c r="K10" s="33" t="s">
        <v>99</v>
      </c>
    </row>
    <row r="11" spans="1:11" ht="15.75" thickBot="1">
      <c r="A11" s="6" t="s">
        <v>10</v>
      </c>
      <c r="B11" s="79">
        <v>0.93194133034379667</v>
      </c>
      <c r="C11" s="79">
        <v>5.5960388639760834E-2</v>
      </c>
      <c r="D11" s="79">
        <v>6.4928998505231691E-3</v>
      </c>
      <c r="E11" s="79">
        <v>3.9237668161434978E-3</v>
      </c>
      <c r="F11" s="79">
        <v>1.6816143497757848E-3</v>
      </c>
      <c r="I11" s="32" t="s">
        <v>70</v>
      </c>
      <c r="J11" s="33" t="s">
        <v>106</v>
      </c>
      <c r="K11" s="33" t="s">
        <v>100</v>
      </c>
    </row>
    <row r="12" spans="1:11" ht="15.75" thickBot="1">
      <c r="A12" s="6" t="s">
        <v>6</v>
      </c>
      <c r="B12" s="79">
        <v>0.89651391622153498</v>
      </c>
      <c r="C12" s="79">
        <v>8.4874894574079277E-2</v>
      </c>
      <c r="D12" s="79">
        <v>9.5305032330615692E-3</v>
      </c>
      <c r="E12" s="79">
        <v>6.2131009277481023E-3</v>
      </c>
      <c r="F12" s="79">
        <v>2.867585043576047E-3</v>
      </c>
      <c r="I12" s="32" t="s">
        <v>71</v>
      </c>
      <c r="J12" s="33" t="s">
        <v>107</v>
      </c>
      <c r="K12" s="33" t="s">
        <v>101</v>
      </c>
    </row>
    <row r="13" spans="1:11" ht="15.75" thickBot="1">
      <c r="A13" s="6" t="s">
        <v>13</v>
      </c>
      <c r="B13" s="79">
        <v>0.92322637948262465</v>
      </c>
      <c r="C13" s="79">
        <v>6.4061285666703674E-2</v>
      </c>
      <c r="D13" s="79">
        <v>6.5504607527478624E-3</v>
      </c>
      <c r="E13" s="79">
        <v>3.9413789275008328E-3</v>
      </c>
      <c r="F13" s="79">
        <v>2.2204951704230041E-3</v>
      </c>
      <c r="I13" s="32" t="s">
        <v>73</v>
      </c>
      <c r="J13" s="33" t="s">
        <v>108</v>
      </c>
      <c r="K13" s="33" t="s">
        <v>102</v>
      </c>
    </row>
    <row r="14" spans="1:11">
      <c r="A14" s="6" t="s">
        <v>20</v>
      </c>
      <c r="B14" s="79">
        <v>0.875</v>
      </c>
      <c r="C14" s="79">
        <v>0.10251798561151079</v>
      </c>
      <c r="D14" s="79">
        <v>1.0791366906474821E-2</v>
      </c>
      <c r="E14" s="79">
        <v>8.5431654676258999E-3</v>
      </c>
      <c r="F14" s="79">
        <v>3.1474820143884892E-3</v>
      </c>
      <c r="I14" s="34" t="s">
        <v>128</v>
      </c>
    </row>
    <row r="15" spans="1:11">
      <c r="A15" s="6" t="s">
        <v>3</v>
      </c>
      <c r="B15" s="79">
        <v>0.86290400029549741</v>
      </c>
      <c r="C15" s="79">
        <v>0.10391164628966129</v>
      </c>
      <c r="D15" s="79">
        <v>1.4715768477819229E-2</v>
      </c>
      <c r="E15" s="79">
        <v>1.002474790381561E-2</v>
      </c>
      <c r="F15" s="79">
        <v>8.4438370332065166E-3</v>
      </c>
      <c r="I15" s="71"/>
    </row>
    <row r="16" spans="1:11">
      <c r="A16" s="6" t="s">
        <v>12</v>
      </c>
      <c r="B16" s="79">
        <v>0.91583361778904759</v>
      </c>
      <c r="C16" s="79">
        <v>7.2511825230409124E-2</v>
      </c>
      <c r="D16" s="79">
        <v>5.9491880821183011E-3</v>
      </c>
      <c r="E16" s="79">
        <v>3.6085239186619202E-3</v>
      </c>
      <c r="F16" s="79">
        <v>2.0968449797630078E-3</v>
      </c>
    </row>
    <row r="17" spans="1:6">
      <c r="A17" s="6" t="s">
        <v>11</v>
      </c>
      <c r="B17" s="79">
        <v>0.93462316140030921</v>
      </c>
      <c r="C17" s="79">
        <v>5.3760456726004047E-2</v>
      </c>
      <c r="D17" s="79">
        <v>5.5504896324782933E-3</v>
      </c>
      <c r="E17" s="79">
        <v>4.2421599333941247E-3</v>
      </c>
      <c r="F17" s="79">
        <v>1.8237323078142964E-3</v>
      </c>
    </row>
    <row r="18" spans="1:6">
      <c r="A18" s="6" t="s">
        <v>8</v>
      </c>
      <c r="B18" s="79">
        <v>0.93762465418516372</v>
      </c>
      <c r="C18" s="79">
        <v>4.9604323489673807E-2</v>
      </c>
      <c r="D18" s="79">
        <v>6.465933217525574E-3</v>
      </c>
      <c r="E18" s="79">
        <v>3.8602586373287012E-3</v>
      </c>
      <c r="F18" s="79">
        <v>2.4448304703081772E-3</v>
      </c>
    </row>
    <row r="19" spans="1:6">
      <c r="A19" s="6" t="s">
        <v>5</v>
      </c>
      <c r="B19" s="79">
        <v>0.94272062379996191</v>
      </c>
      <c r="C19" s="79">
        <v>4.6814311049877613E-2</v>
      </c>
      <c r="D19" s="79">
        <v>5.2765034370557112E-3</v>
      </c>
      <c r="E19" s="79">
        <v>3.0633033842906768E-3</v>
      </c>
      <c r="F19" s="79">
        <v>2.1252583288141058E-3</v>
      </c>
    </row>
    <row r="20" spans="1:6">
      <c r="A20" s="6" t="s">
        <v>22</v>
      </c>
      <c r="B20" s="79">
        <v>0.94087325651910247</v>
      </c>
      <c r="C20" s="79">
        <v>4.8665858095815646E-2</v>
      </c>
      <c r="D20" s="79">
        <v>5.6094602789569436E-3</v>
      </c>
      <c r="E20" s="79">
        <v>3.790175864160097E-3</v>
      </c>
      <c r="F20" s="79">
        <v>1.0612492419648271E-3</v>
      </c>
    </row>
    <row r="21" spans="1:6">
      <c r="A21" s="6" t="s">
        <v>23</v>
      </c>
      <c r="B21" s="79">
        <v>0.940934771443246</v>
      </c>
      <c r="C21" s="79">
        <v>4.9135422016777952E-2</v>
      </c>
      <c r="D21" s="79">
        <v>5.8209210751583636E-3</v>
      </c>
      <c r="E21" s="79">
        <v>2.9104605375791818E-3</v>
      </c>
      <c r="F21" s="79">
        <v>1.1984249272384865E-3</v>
      </c>
    </row>
    <row r="22" spans="1:6">
      <c r="A22" s="6" t="s">
        <v>18</v>
      </c>
      <c r="B22" s="79">
        <v>0.9109263657957245</v>
      </c>
      <c r="C22" s="79">
        <v>7.4821852731591448E-2</v>
      </c>
      <c r="D22" s="79">
        <v>7.1258907363420431E-3</v>
      </c>
      <c r="E22" s="79">
        <v>4.1567695961995249E-3</v>
      </c>
      <c r="F22" s="79">
        <v>2.9691211401425177E-3</v>
      </c>
    </row>
    <row r="23" spans="1:6">
      <c r="A23" s="6" t="s">
        <v>21</v>
      </c>
      <c r="B23" s="79">
        <v>0.94410536460006422</v>
      </c>
      <c r="C23" s="79">
        <v>4.7060713138451657E-2</v>
      </c>
      <c r="D23" s="79">
        <v>4.979119820109219E-3</v>
      </c>
      <c r="E23" s="79">
        <v>2.4092515258592995E-3</v>
      </c>
      <c r="F23" s="79">
        <v>1.4455509155155799E-3</v>
      </c>
    </row>
    <row r="24" spans="1:6">
      <c r="A24" s="6" t="s">
        <v>2</v>
      </c>
      <c r="B24" s="79">
        <v>0.84670767648396861</v>
      </c>
      <c r="C24" s="79">
        <v>0.11820980939006138</v>
      </c>
      <c r="D24" s="79">
        <v>1.4755622366833475E-2</v>
      </c>
      <c r="E24" s="79">
        <v>1.0799691437387503E-2</v>
      </c>
      <c r="F24" s="79">
        <v>9.5272003217490488E-3</v>
      </c>
    </row>
    <row r="25" spans="1:6">
      <c r="A25" s="6" t="s">
        <v>17</v>
      </c>
      <c r="B25" s="79">
        <v>0.93906488378354125</v>
      </c>
      <c r="C25" s="79">
        <v>4.8550659606928115E-2</v>
      </c>
      <c r="D25" s="79">
        <v>5.7435161087678365E-3</v>
      </c>
      <c r="E25" s="79">
        <v>4.6666068383738671E-3</v>
      </c>
      <c r="F25" s="79">
        <v>1.9743336623889436E-3</v>
      </c>
    </row>
    <row r="26" spans="1:6" ht="24">
      <c r="A26" s="6" t="s">
        <v>9</v>
      </c>
      <c r="B26" s="79">
        <v>0.88682745825602971</v>
      </c>
      <c r="C26" s="79">
        <v>9.4811592348538157E-2</v>
      </c>
      <c r="D26" s="79">
        <v>8.3807817797965575E-3</v>
      </c>
      <c r="E26" s="79">
        <v>6.717420510523959E-3</v>
      </c>
      <c r="F26" s="79">
        <v>3.2627471051116371E-3</v>
      </c>
    </row>
    <row r="27" spans="1:6">
      <c r="A27" s="6" t="s">
        <v>16</v>
      </c>
      <c r="B27" s="79">
        <v>0.90896871945259039</v>
      </c>
      <c r="C27" s="79">
        <v>7.575757575757576E-2</v>
      </c>
      <c r="D27" s="79">
        <v>7.9423264907135874E-3</v>
      </c>
      <c r="E27" s="79">
        <v>5.0097751710654935E-3</v>
      </c>
      <c r="F27" s="79">
        <v>2.3216031280547411E-3</v>
      </c>
    </row>
    <row r="28" spans="1:6">
      <c r="A28" s="6" t="s">
        <v>7</v>
      </c>
      <c r="B28" s="79">
        <v>0.91595110316040551</v>
      </c>
      <c r="C28" s="79">
        <v>6.8962432915921287E-2</v>
      </c>
      <c r="D28" s="79">
        <v>7.3643410852713177E-3</v>
      </c>
      <c r="E28" s="79">
        <v>4.8896839594514017E-3</v>
      </c>
      <c r="F28" s="79">
        <v>2.8324388789505071E-3</v>
      </c>
    </row>
    <row r="29" spans="1:6">
      <c r="A29" s="6" t="s">
        <v>24</v>
      </c>
      <c r="B29" s="79">
        <v>0.95730834309514512</v>
      </c>
      <c r="C29" s="79">
        <v>3.5663152414421452E-2</v>
      </c>
      <c r="D29" s="79">
        <v>2.9936222829623845E-3</v>
      </c>
      <c r="E29" s="79">
        <v>2.3428348301444747E-3</v>
      </c>
      <c r="F29" s="79">
        <v>1.6920473773265651E-3</v>
      </c>
    </row>
    <row r="30" spans="1:6">
      <c r="A30" s="48" t="s">
        <v>26</v>
      </c>
      <c r="B30" s="80">
        <v>0</v>
      </c>
      <c r="C30" s="80">
        <v>0</v>
      </c>
      <c r="D30" s="80">
        <v>0</v>
      </c>
      <c r="E30" s="80">
        <v>0.5</v>
      </c>
      <c r="F30" s="80">
        <v>0.5</v>
      </c>
    </row>
    <row r="31" spans="1:6">
      <c r="A31" s="49" t="s">
        <v>27</v>
      </c>
      <c r="B31" s="81">
        <v>0.89620981156927204</v>
      </c>
      <c r="C31" s="81">
        <v>8.1997740420917564E-2</v>
      </c>
      <c r="D31" s="81">
        <v>9.9211418254900961E-3</v>
      </c>
      <c r="E31" s="81">
        <v>6.8227365887168654E-3</v>
      </c>
      <c r="F31" s="81">
        <v>5.0485695956034721E-3</v>
      </c>
    </row>
    <row r="32" spans="1:6">
      <c r="A32" s="49"/>
      <c r="B32" s="50"/>
      <c r="C32" s="50"/>
      <c r="D32" s="50"/>
      <c r="E32" s="51"/>
      <c r="F32" s="51"/>
    </row>
    <row r="33" spans="1:1">
      <c r="A33" s="13" t="s">
        <v>60</v>
      </c>
    </row>
  </sheetData>
  <mergeCells count="1">
    <mergeCell ref="A3:F3"/>
  </mergeCells>
  <hyperlinks>
    <hyperlink ref="H4" location="INDICE!A1" display="Indice"/>
  </hyperlinks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Normal="100" workbookViewId="0">
      <pane ySplit="4" topLeftCell="A5" activePane="bottomLeft" state="frozen"/>
      <selection pane="bottomLeft" activeCell="H8" sqref="H8"/>
    </sheetView>
  </sheetViews>
  <sheetFormatPr baseColWidth="10" defaultRowHeight="15"/>
  <cols>
    <col min="1" max="1" width="92.140625" style="39" customWidth="1"/>
    <col min="2" max="2" width="10" customWidth="1"/>
    <col min="3" max="3" width="12" customWidth="1"/>
    <col min="4" max="4" width="12.5703125" customWidth="1"/>
    <col min="5" max="5" width="11.28515625" customWidth="1"/>
    <col min="6" max="6" width="10.5703125" customWidth="1"/>
  </cols>
  <sheetData>
    <row r="1" spans="1:8" s="75" customFormat="1" ht="81" customHeight="1">
      <c r="A1" s="39"/>
    </row>
    <row r="2" spans="1:8" ht="27.75" customHeight="1">
      <c r="A2" s="105" t="s">
        <v>133</v>
      </c>
      <c r="B2" s="105"/>
      <c r="C2" s="105"/>
      <c r="D2" s="105"/>
      <c r="E2" s="105"/>
      <c r="F2" s="105"/>
    </row>
    <row r="3" spans="1:8">
      <c r="H3" s="42" t="s">
        <v>68</v>
      </c>
    </row>
    <row r="4" spans="1:8" ht="24">
      <c r="A4" s="25" t="s">
        <v>48</v>
      </c>
      <c r="B4" s="24" t="s">
        <v>69</v>
      </c>
      <c r="C4" s="24" t="s">
        <v>72</v>
      </c>
      <c r="D4" s="24" t="s">
        <v>70</v>
      </c>
      <c r="E4" s="24" t="s">
        <v>71</v>
      </c>
      <c r="F4" s="24" t="s">
        <v>73</v>
      </c>
    </row>
    <row r="5" spans="1:8">
      <c r="A5" s="26" t="s">
        <v>31</v>
      </c>
      <c r="B5" s="82">
        <v>0.949101854361039</v>
      </c>
      <c r="C5" s="82">
        <v>3.9845534435368354E-2</v>
      </c>
      <c r="D5" s="82">
        <v>5.6230885370291504E-3</v>
      </c>
      <c r="E5" s="82">
        <v>3.6487166582788123E-3</v>
      </c>
      <c r="F5" s="82">
        <v>1.7808060082846191E-3</v>
      </c>
    </row>
    <row r="6" spans="1:8">
      <c r="A6" s="26" t="s">
        <v>36</v>
      </c>
      <c r="B6" s="82">
        <v>0.87947323217864293</v>
      </c>
      <c r="C6" s="82">
        <v>7.6724878328084736E-2</v>
      </c>
      <c r="D6" s="82">
        <v>1.3169195533924993E-2</v>
      </c>
      <c r="E6" s="82">
        <v>9.4474663612940171E-3</v>
      </c>
      <c r="F6" s="82">
        <v>2.118522759805325E-2</v>
      </c>
    </row>
    <row r="7" spans="1:8">
      <c r="A7" s="26" t="s">
        <v>30</v>
      </c>
      <c r="B7" s="82">
        <v>0.87083905939838147</v>
      </c>
      <c r="C7" s="82">
        <v>9.8641013895251178E-2</v>
      </c>
      <c r="D7" s="82">
        <v>1.0994044892349977E-2</v>
      </c>
      <c r="E7" s="82">
        <v>8.6654451061230712E-3</v>
      </c>
      <c r="F7" s="82">
        <v>1.0860436707894335E-2</v>
      </c>
    </row>
    <row r="8" spans="1:8">
      <c r="A8" s="26" t="s">
        <v>39</v>
      </c>
      <c r="B8" s="82">
        <v>0.57370517928286846</v>
      </c>
      <c r="C8" s="82">
        <v>0.27490039840637448</v>
      </c>
      <c r="D8" s="82">
        <v>3.9840637450199202E-2</v>
      </c>
      <c r="E8" s="82">
        <v>3.1872509960159362E-2</v>
      </c>
      <c r="F8" s="82">
        <v>7.9681274900398405E-2</v>
      </c>
    </row>
    <row r="9" spans="1:8">
      <c r="A9" s="26" t="s">
        <v>45</v>
      </c>
      <c r="B9" s="82">
        <v>0.60946745562130178</v>
      </c>
      <c r="C9" s="82">
        <v>0.26331360946745563</v>
      </c>
      <c r="D9" s="82">
        <v>5.9171597633136092E-2</v>
      </c>
      <c r="E9" s="82">
        <v>2.3668639053254437E-2</v>
      </c>
      <c r="F9" s="82">
        <v>4.4378698224852069E-2</v>
      </c>
    </row>
    <row r="10" spans="1:8">
      <c r="A10" s="26" t="s">
        <v>33</v>
      </c>
      <c r="B10" s="82">
        <v>0.82995673096364597</v>
      </c>
      <c r="C10" s="82">
        <v>0.13846091633305024</v>
      </c>
      <c r="D10" s="82">
        <v>1.5730518824052731E-2</v>
      </c>
      <c r="E10" s="82">
        <v>9.7456427676007925E-3</v>
      </c>
      <c r="F10" s="82">
        <v>6.1061911116502884E-3</v>
      </c>
    </row>
    <row r="11" spans="1:8" ht="24">
      <c r="A11" s="26" t="s">
        <v>29</v>
      </c>
      <c r="B11" s="82">
        <v>0.88831829141262941</v>
      </c>
      <c r="C11" s="82">
        <v>8.6999118609004764E-2</v>
      </c>
      <c r="D11" s="82">
        <v>1.0970039990384825E-2</v>
      </c>
      <c r="E11" s="82">
        <v>8.3550038970593588E-3</v>
      </c>
      <c r="F11" s="82">
        <v>5.3575460909216733E-3</v>
      </c>
    </row>
    <row r="12" spans="1:8">
      <c r="A12" s="26" t="s">
        <v>32</v>
      </c>
      <c r="B12" s="82">
        <v>0.93858513874649152</v>
      </c>
      <c r="C12" s="82">
        <v>5.129670403549759E-2</v>
      </c>
      <c r="D12" s="82">
        <v>4.8405801973208738E-3</v>
      </c>
      <c r="E12" s="82">
        <v>3.0589777635847189E-3</v>
      </c>
      <c r="F12" s="82">
        <v>2.2185992571054003E-3</v>
      </c>
    </row>
    <row r="13" spans="1:8">
      <c r="A13" s="26" t="s">
        <v>40</v>
      </c>
      <c r="B13" s="82">
        <v>0.95646081083711243</v>
      </c>
      <c r="C13" s="82">
        <v>3.8829093598551939E-2</v>
      </c>
      <c r="D13" s="82">
        <v>2.5886062399034628E-3</v>
      </c>
      <c r="E13" s="82">
        <v>1.4208139512252088E-3</v>
      </c>
      <c r="F13" s="82">
        <v>7.0067537320695221E-4</v>
      </c>
    </row>
    <row r="14" spans="1:8">
      <c r="A14" s="26" t="s">
        <v>37</v>
      </c>
      <c r="B14" s="82">
        <v>0.81725972730295982</v>
      </c>
      <c r="C14" s="82">
        <v>0.1471566345194546</v>
      </c>
      <c r="D14" s="82">
        <v>1.6295310941137345E-2</v>
      </c>
      <c r="E14" s="82">
        <v>9.3116062520784831E-3</v>
      </c>
      <c r="F14" s="82">
        <v>9.9767209843698041E-3</v>
      </c>
    </row>
    <row r="15" spans="1:8">
      <c r="A15" s="26" t="s">
        <v>35</v>
      </c>
      <c r="B15" s="82">
        <v>0.61594827586206902</v>
      </c>
      <c r="C15" s="82">
        <v>0.26896551724137935</v>
      </c>
      <c r="D15" s="82">
        <v>3.1034482758620689E-2</v>
      </c>
      <c r="E15" s="82">
        <v>2.9741379310344828E-2</v>
      </c>
      <c r="F15" s="82">
        <v>5.4310344827586211E-2</v>
      </c>
    </row>
    <row r="16" spans="1:8">
      <c r="A16" s="26" t="s">
        <v>42</v>
      </c>
      <c r="B16" s="82">
        <v>0.88826696896698309</v>
      </c>
      <c r="C16" s="82">
        <v>9.8200368428510709E-2</v>
      </c>
      <c r="D16" s="82">
        <v>7.5102734873175566E-3</v>
      </c>
      <c r="E16" s="82">
        <v>3.47173019696755E-3</v>
      </c>
      <c r="F16" s="82">
        <v>2.5506589202210573E-3</v>
      </c>
    </row>
    <row r="17" spans="1:6">
      <c r="A17" s="26" t="s">
        <v>34</v>
      </c>
      <c r="B17" s="82">
        <v>0.78256976570661096</v>
      </c>
      <c r="C17" s="82">
        <v>0.18892702581704224</v>
      </c>
      <c r="D17" s="82">
        <v>1.6340844650052231E-2</v>
      </c>
      <c r="E17" s="82">
        <v>8.1704223250261155E-3</v>
      </c>
      <c r="F17" s="82">
        <v>3.9919415012684674E-3</v>
      </c>
    </row>
    <row r="18" spans="1:6">
      <c r="A18" s="26" t="s">
        <v>38</v>
      </c>
      <c r="B18" s="82">
        <v>0.80609573672400903</v>
      </c>
      <c r="C18" s="82">
        <v>0.15669409124906505</v>
      </c>
      <c r="D18" s="82">
        <v>1.9353029169783095E-2</v>
      </c>
      <c r="E18" s="82">
        <v>1.1967090501121914E-2</v>
      </c>
      <c r="F18" s="82">
        <v>5.8900523560209425E-3</v>
      </c>
    </row>
    <row r="19" spans="1:6">
      <c r="A19" s="26" t="s">
        <v>46</v>
      </c>
      <c r="B19" s="82">
        <v>0.61506400714498366</v>
      </c>
      <c r="C19" s="82">
        <v>0.19589163441500446</v>
      </c>
      <c r="D19" s="82">
        <v>4.9717177731467693E-2</v>
      </c>
      <c r="E19" s="82">
        <v>5.8350699612980055E-2</v>
      </c>
      <c r="F19" s="82">
        <v>8.0976481095564157E-2</v>
      </c>
    </row>
    <row r="20" spans="1:6">
      <c r="A20" s="26" t="s">
        <v>43</v>
      </c>
      <c r="B20" s="82">
        <v>0.67728219368274911</v>
      </c>
      <c r="C20" s="82">
        <v>0.25069420340159665</v>
      </c>
      <c r="D20" s="82">
        <v>4.6945505032974663E-2</v>
      </c>
      <c r="E20" s="82">
        <v>1.7181534189517528E-2</v>
      </c>
      <c r="F20" s="82">
        <v>7.896563693162096E-3</v>
      </c>
    </row>
    <row r="21" spans="1:6">
      <c r="A21" s="26" t="s">
        <v>41</v>
      </c>
      <c r="B21" s="82">
        <v>0.88970851536202811</v>
      </c>
      <c r="C21" s="82">
        <v>7.9567428203108206E-2</v>
      </c>
      <c r="D21" s="82">
        <v>1.2389887559979947E-2</v>
      </c>
      <c r="E21" s="82">
        <v>1.0312969992122036E-2</v>
      </c>
      <c r="F21" s="82">
        <v>8.0211988827615845E-3</v>
      </c>
    </row>
    <row r="22" spans="1:6">
      <c r="A22" s="26" t="s">
        <v>47</v>
      </c>
      <c r="B22" s="82">
        <v>0.91393551825206498</v>
      </c>
      <c r="C22" s="82">
        <v>6.4481747934985345E-2</v>
      </c>
      <c r="D22" s="82">
        <v>1.0391686650679457E-2</v>
      </c>
      <c r="E22" s="82">
        <v>8.5265121236344256E-3</v>
      </c>
      <c r="F22" s="82">
        <v>2.6645350386357582E-3</v>
      </c>
    </row>
    <row r="23" spans="1:6">
      <c r="A23" s="26" t="s">
        <v>44</v>
      </c>
      <c r="B23" s="82">
        <v>0.96822074215033294</v>
      </c>
      <c r="C23" s="82">
        <v>2.7783063748810656E-2</v>
      </c>
      <c r="D23" s="82">
        <v>2.235965746907707E-3</v>
      </c>
      <c r="E23" s="82">
        <v>1.0941960038058991E-3</v>
      </c>
      <c r="F23" s="82">
        <v>6.6603235014272124E-4</v>
      </c>
    </row>
    <row r="24" spans="1:6">
      <c r="A24" s="26" t="s">
        <v>27</v>
      </c>
      <c r="B24" s="82">
        <v>0.89620981156927204</v>
      </c>
      <c r="C24" s="82">
        <v>8.1997740420917578E-2</v>
      </c>
      <c r="D24" s="82">
        <v>9.9211418254900961E-3</v>
      </c>
      <c r="E24" s="82">
        <v>6.8227365887168654E-3</v>
      </c>
      <c r="F24" s="82">
        <v>5.0485695956034729E-3</v>
      </c>
    </row>
    <row r="26" spans="1:6">
      <c r="A26" s="38" t="s">
        <v>60</v>
      </c>
    </row>
  </sheetData>
  <mergeCells count="1">
    <mergeCell ref="A2:F2"/>
  </mergeCells>
  <hyperlinks>
    <hyperlink ref="H3" location="INDICE!A1" display="Indice"/>
  </hyperlinks>
  <pageMargins left="0.7" right="0.7" top="0.75" bottom="0.75" header="0.3" footer="0.3"/>
  <pageSetup orientation="portrait" horizontalDpi="4294967292" verticalDpi="0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GridLines="0" workbookViewId="0">
      <selection activeCell="A13" sqref="A13"/>
    </sheetView>
  </sheetViews>
  <sheetFormatPr baseColWidth="10" defaultRowHeight="15"/>
  <cols>
    <col min="1" max="1" width="14.140625" customWidth="1"/>
    <col min="2" max="2" width="22.85546875" customWidth="1"/>
    <col min="3" max="3" width="21.5703125" customWidth="1"/>
    <col min="4" max="4" width="19.85546875" customWidth="1"/>
  </cols>
  <sheetData>
    <row r="1" spans="1:6" s="75" customFormat="1" ht="81" customHeight="1"/>
    <row r="2" spans="1:6" ht="31.5" customHeight="1">
      <c r="A2" s="107" t="s">
        <v>134</v>
      </c>
      <c r="B2" s="107"/>
      <c r="C2" s="107"/>
      <c r="D2" s="107"/>
    </row>
    <row r="3" spans="1:6">
      <c r="F3" s="42" t="s">
        <v>68</v>
      </c>
    </row>
    <row r="4" spans="1:6">
      <c r="A4" s="17" t="s">
        <v>51</v>
      </c>
      <c r="B4" s="35" t="s">
        <v>64</v>
      </c>
      <c r="C4" s="36" t="s">
        <v>63</v>
      </c>
      <c r="D4" s="37" t="s">
        <v>62</v>
      </c>
    </row>
    <row r="5" spans="1:6">
      <c r="A5" s="20">
        <v>2009</v>
      </c>
      <c r="B5" s="4">
        <v>97367228206.001022</v>
      </c>
      <c r="C5" s="12">
        <v>81581180856.00116</v>
      </c>
      <c r="D5" s="12">
        <v>15786047350.000164</v>
      </c>
    </row>
    <row r="6" spans="1:6">
      <c r="A6" s="20">
        <v>2010</v>
      </c>
      <c r="B6" s="4">
        <v>110997487063.998</v>
      </c>
      <c r="C6" s="12">
        <v>92080633206.000168</v>
      </c>
      <c r="D6" s="12">
        <v>18916853857.999466</v>
      </c>
    </row>
    <row r="7" spans="1:6">
      <c r="A7" s="20">
        <v>2011</v>
      </c>
      <c r="B7" s="4">
        <v>131891816139.99741</v>
      </c>
      <c r="C7" s="12">
        <v>109551303759.00095</v>
      </c>
      <c r="D7" s="12">
        <v>22340512381.000019</v>
      </c>
    </row>
    <row r="8" spans="1:6">
      <c r="A8" s="20">
        <v>2012</v>
      </c>
      <c r="B8" s="4">
        <v>145132969413.00229</v>
      </c>
      <c r="C8" s="12">
        <v>121515643100.99995</v>
      </c>
      <c r="D8" s="12">
        <v>23617326311.999889</v>
      </c>
    </row>
    <row r="10" spans="1:6" ht="15" customHeight="1">
      <c r="A10" s="13" t="s">
        <v>140</v>
      </c>
      <c r="B10" s="13"/>
      <c r="C10" s="13"/>
    </row>
    <row r="11" spans="1:6">
      <c r="A11" s="13" t="s">
        <v>60</v>
      </c>
    </row>
  </sheetData>
  <mergeCells count="1">
    <mergeCell ref="A2:D2"/>
  </mergeCells>
  <hyperlinks>
    <hyperlink ref="F3" location="INDICE!A1" display="Indice"/>
  </hyperlinks>
  <pageMargins left="0.7" right="0.7" top="0.75" bottom="0.75" header="0.3" footer="0.3"/>
  <pageSetup orientation="portrait" horizontalDpi="4294967292" verticalDpi="0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E32"/>
  <sheetViews>
    <sheetView showGridLines="0" workbookViewId="0">
      <pane ySplit="4" topLeftCell="A5" activePane="bottomLeft" state="frozen"/>
      <selection activeCell="C13" sqref="C13"/>
      <selection pane="bottomLeft" activeCell="E9" sqref="E9"/>
    </sheetView>
  </sheetViews>
  <sheetFormatPr baseColWidth="10" defaultRowHeight="15"/>
  <cols>
    <col min="1" max="1" width="39.140625" style="1" customWidth="1"/>
    <col min="2" max="2" width="19.7109375" customWidth="1"/>
    <col min="3" max="4" width="16.5703125" customWidth="1"/>
  </cols>
  <sheetData>
    <row r="1" spans="1:5" s="75" customFormat="1" ht="81" customHeight="1">
      <c r="A1" s="1"/>
    </row>
    <row r="2" spans="1:5" ht="30" customHeight="1">
      <c r="A2" s="108" t="s">
        <v>139</v>
      </c>
      <c r="B2" s="109"/>
      <c r="C2" s="109"/>
      <c r="D2" s="55"/>
    </row>
    <row r="3" spans="1:5">
      <c r="B3" s="7"/>
      <c r="C3" s="7"/>
      <c r="D3" s="7"/>
    </row>
    <row r="4" spans="1:5">
      <c r="A4" s="10" t="s">
        <v>1</v>
      </c>
      <c r="B4" s="8" t="s">
        <v>0</v>
      </c>
      <c r="C4" s="8" t="s">
        <v>28</v>
      </c>
      <c r="D4" s="8"/>
      <c r="E4" s="42" t="s">
        <v>68</v>
      </c>
    </row>
    <row r="5" spans="1:5">
      <c r="A5" s="11" t="s">
        <v>2</v>
      </c>
      <c r="B5" s="12">
        <v>72585127692.000717</v>
      </c>
      <c r="C5" s="47">
        <v>0.50012845451708854</v>
      </c>
      <c r="D5" s="47"/>
    </row>
    <row r="6" spans="1:5" ht="15.75" customHeight="1">
      <c r="A6" s="11" t="s">
        <v>3</v>
      </c>
      <c r="B6" s="12">
        <v>44115275753.999542</v>
      </c>
      <c r="C6" s="47">
        <v>0.30396453633124182</v>
      </c>
      <c r="D6" s="47"/>
    </row>
    <row r="7" spans="1:5">
      <c r="A7" s="11" t="s">
        <v>4</v>
      </c>
      <c r="B7" s="12">
        <v>6283852260.9999933</v>
      </c>
      <c r="C7" s="47">
        <v>4.3297207288015636E-2</v>
      </c>
      <c r="D7" s="47"/>
    </row>
    <row r="8" spans="1:5">
      <c r="A8" s="11" t="s">
        <v>5</v>
      </c>
      <c r="B8" s="12">
        <v>4775300832.0000181</v>
      </c>
      <c r="C8" s="47">
        <v>3.2902936192334288E-2</v>
      </c>
      <c r="D8" s="47"/>
    </row>
    <row r="9" spans="1:5">
      <c r="A9" s="11" t="s">
        <v>6</v>
      </c>
      <c r="B9" s="12">
        <v>3134229445.9999905</v>
      </c>
      <c r="C9" s="47">
        <v>2.1595571693162081E-2</v>
      </c>
      <c r="D9" s="47"/>
    </row>
    <row r="10" spans="1:5">
      <c r="A10" s="11" t="s">
        <v>7</v>
      </c>
      <c r="B10" s="12">
        <v>2694984151.0000019</v>
      </c>
      <c r="C10" s="47">
        <v>1.8569069191514534E-2</v>
      </c>
      <c r="D10" s="47"/>
    </row>
    <row r="11" spans="1:5">
      <c r="A11" s="11" t="s">
        <v>8</v>
      </c>
      <c r="B11" s="12">
        <v>1662905048.0000007</v>
      </c>
      <c r="C11" s="47">
        <v>1.1457803521320519E-2</v>
      </c>
      <c r="D11" s="47"/>
    </row>
    <row r="12" spans="1:5">
      <c r="A12" s="11" t="s">
        <v>9</v>
      </c>
      <c r="B12" s="12">
        <v>1589248250.9999995</v>
      </c>
      <c r="C12" s="47">
        <v>1.095029101538951E-2</v>
      </c>
      <c r="D12" s="47"/>
    </row>
    <row r="13" spans="1:5">
      <c r="A13" s="11" t="s">
        <v>11</v>
      </c>
      <c r="B13" s="12">
        <v>1177593972.9999974</v>
      </c>
      <c r="C13" s="47">
        <v>8.1138970542864002E-3</v>
      </c>
      <c r="D13" s="47"/>
    </row>
    <row r="14" spans="1:5">
      <c r="A14" s="11" t="s">
        <v>12</v>
      </c>
      <c r="B14" s="12">
        <v>1141167654.9999993</v>
      </c>
      <c r="C14" s="47">
        <v>7.8629112297192716E-3</v>
      </c>
      <c r="D14" s="47"/>
    </row>
    <row r="15" spans="1:5">
      <c r="A15" s="11" t="s">
        <v>10</v>
      </c>
      <c r="B15" s="12">
        <v>973313752.99999988</v>
      </c>
      <c r="C15" s="47">
        <v>6.706358706340931E-3</v>
      </c>
      <c r="D15" s="47"/>
    </row>
    <row r="16" spans="1:5">
      <c r="A16" s="11" t="s">
        <v>13</v>
      </c>
      <c r="B16" s="12">
        <v>928134568.00000107</v>
      </c>
      <c r="C16" s="47">
        <v>6.3950635872323759E-3</v>
      </c>
      <c r="D16" s="47"/>
    </row>
    <row r="17" spans="1:4">
      <c r="A17" s="11" t="s">
        <v>14</v>
      </c>
      <c r="B17" s="12">
        <v>762745150.99999762</v>
      </c>
      <c r="C17" s="47">
        <v>5.2554919401495009E-3</v>
      </c>
      <c r="D17" s="47"/>
    </row>
    <row r="18" spans="1:4">
      <c r="A18" s="11" t="s">
        <v>15</v>
      </c>
      <c r="B18" s="12">
        <v>533808487.00000018</v>
      </c>
      <c r="C18" s="47">
        <v>3.6780649438857061E-3</v>
      </c>
      <c r="D18" s="47"/>
    </row>
    <row r="19" spans="1:4">
      <c r="A19" s="11" t="s">
        <v>16</v>
      </c>
      <c r="B19" s="12">
        <v>490908834.00000012</v>
      </c>
      <c r="C19" s="47">
        <v>3.3824763317770318E-3</v>
      </c>
      <c r="D19" s="47"/>
    </row>
    <row r="20" spans="1:4">
      <c r="A20" s="11" t="s">
        <v>17</v>
      </c>
      <c r="B20" s="12">
        <v>484917759.99999952</v>
      </c>
      <c r="C20" s="47">
        <v>3.3411964349745905E-3</v>
      </c>
      <c r="D20" s="47"/>
    </row>
    <row r="21" spans="1:4">
      <c r="A21" s="11" t="s">
        <v>18</v>
      </c>
      <c r="B21" s="12">
        <v>433652963.99999923</v>
      </c>
      <c r="C21" s="47">
        <v>2.9879700370903373E-3</v>
      </c>
      <c r="D21" s="47"/>
    </row>
    <row r="22" spans="1:4">
      <c r="A22" s="11" t="s">
        <v>19</v>
      </c>
      <c r="B22" s="12">
        <v>425407755.99999624</v>
      </c>
      <c r="C22" s="47">
        <v>2.9311586314300581E-3</v>
      </c>
      <c r="D22" s="47"/>
    </row>
    <row r="23" spans="1:4">
      <c r="A23" s="11" t="s">
        <v>20</v>
      </c>
      <c r="B23" s="12">
        <v>183616617.00000048</v>
      </c>
      <c r="C23" s="47">
        <v>1.2651613051303729E-3</v>
      </c>
      <c r="D23" s="47"/>
    </row>
    <row r="24" spans="1:4">
      <c r="A24" s="45" t="s">
        <v>24</v>
      </c>
      <c r="B24" s="46">
        <v>160307326.00000033</v>
      </c>
      <c r="C24" s="47">
        <v>1.1045548550985451E-3</v>
      </c>
      <c r="D24" s="47"/>
    </row>
    <row r="25" spans="1:4">
      <c r="A25" s="11" t="s">
        <v>21</v>
      </c>
      <c r="B25" s="12">
        <v>155108869.00000003</v>
      </c>
      <c r="C25" s="47">
        <v>1.068736274241103E-3</v>
      </c>
      <c r="D25" s="47"/>
    </row>
    <row r="26" spans="1:4">
      <c r="A26" s="11" t="s">
        <v>22</v>
      </c>
      <c r="B26" s="12">
        <v>147901648.00000018</v>
      </c>
      <c r="C26" s="47">
        <v>1.0190768410389174E-3</v>
      </c>
      <c r="D26" s="47"/>
    </row>
    <row r="27" spans="1:4">
      <c r="A27" s="11" t="s">
        <v>23</v>
      </c>
      <c r="B27" s="12">
        <v>139554075.00000003</v>
      </c>
      <c r="C27" s="47">
        <v>9.6156011666014701E-4</v>
      </c>
      <c r="D27" s="47"/>
    </row>
    <row r="28" spans="1:4">
      <c r="A28" s="11" t="s">
        <v>25</v>
      </c>
      <c r="B28" s="12">
        <v>119029813.00000016</v>
      </c>
      <c r="C28" s="47">
        <v>8.2014316582525886E-4</v>
      </c>
      <c r="D28" s="47"/>
    </row>
    <row r="29" spans="1:4">
      <c r="A29" s="45" t="s">
        <v>26</v>
      </c>
      <c r="B29" s="46">
        <v>34876729</v>
      </c>
      <c r="C29" s="47">
        <v>2.4030879503851338E-4</v>
      </c>
      <c r="D29" s="47"/>
    </row>
    <row r="30" spans="1:4">
      <c r="A30" s="45" t="s">
        <v>65</v>
      </c>
      <c r="B30" s="46">
        <v>145132969413.00229</v>
      </c>
      <c r="C30" s="47">
        <v>1</v>
      </c>
      <c r="D30" s="47"/>
    </row>
    <row r="31" spans="1:4">
      <c r="A31" s="45"/>
      <c r="B31" s="46"/>
      <c r="C31" s="47"/>
      <c r="D31" s="47"/>
    </row>
    <row r="32" spans="1:4">
      <c r="A32" s="13" t="s">
        <v>60</v>
      </c>
      <c r="B32" s="7"/>
      <c r="C32" s="7"/>
      <c r="D32" s="7"/>
    </row>
  </sheetData>
  <mergeCells count="1">
    <mergeCell ref="A2:C2"/>
  </mergeCells>
  <hyperlinks>
    <hyperlink ref="E4" location="INDICE!A1" display="Indice"/>
  </hyperlinks>
  <pageMargins left="0.7" right="0.7" top="0.75" bottom="0.75" header="0.3" footer="0.3"/>
  <pageSetup orientation="portrait" horizontalDpi="4294967292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>
      <pane ySplit="4" topLeftCell="A5" activePane="bottomLeft" state="frozen"/>
      <selection activeCell="C13" sqref="C13"/>
      <selection pane="bottomLeft" activeCell="E2" sqref="E2"/>
    </sheetView>
  </sheetViews>
  <sheetFormatPr baseColWidth="10" defaultRowHeight="15"/>
  <cols>
    <col min="1" max="1" width="91.42578125" customWidth="1"/>
    <col min="2" max="2" width="20.5703125" customWidth="1"/>
    <col min="3" max="4" width="10" customWidth="1"/>
    <col min="5" max="5" width="17.28515625" bestFit="1" customWidth="1"/>
  </cols>
  <sheetData>
    <row r="1" spans="1:5" s="75" customFormat="1" ht="80.25" customHeight="1"/>
    <row r="2" spans="1:5" ht="30" customHeight="1">
      <c r="A2" s="110" t="s">
        <v>135</v>
      </c>
      <c r="B2" s="110"/>
      <c r="C2" s="110"/>
      <c r="D2" s="56"/>
    </row>
    <row r="3" spans="1:5">
      <c r="E3" s="42" t="s">
        <v>68</v>
      </c>
    </row>
    <row r="4" spans="1:5">
      <c r="A4" s="66" t="s">
        <v>48</v>
      </c>
      <c r="B4" s="67" t="s">
        <v>61</v>
      </c>
      <c r="C4" s="58" t="s">
        <v>50</v>
      </c>
      <c r="D4" s="58"/>
    </row>
    <row r="5" spans="1:5">
      <c r="A5" s="68" t="s">
        <v>29</v>
      </c>
      <c r="B5" s="12">
        <v>58729479004.000214</v>
      </c>
      <c r="C5" s="83">
        <v>0.40465980432657439</v>
      </c>
      <c r="D5" s="2"/>
    </row>
    <row r="6" spans="1:5">
      <c r="A6" s="68" t="s">
        <v>30</v>
      </c>
      <c r="B6" s="12">
        <v>39721205200.999702</v>
      </c>
      <c r="C6" s="83">
        <v>0.27368836565291915</v>
      </c>
      <c r="D6" s="2"/>
      <c r="E6" s="60"/>
    </row>
    <row r="7" spans="1:5">
      <c r="A7" s="68" t="s">
        <v>31</v>
      </c>
      <c r="B7" s="12">
        <v>6843749609.000042</v>
      </c>
      <c r="C7" s="83">
        <v>4.7155030567347565E-2</v>
      </c>
      <c r="D7" s="2"/>
      <c r="E7" s="60"/>
    </row>
    <row r="8" spans="1:5">
      <c r="A8" s="68" t="s">
        <v>32</v>
      </c>
      <c r="B8" s="12">
        <v>5402293861.9999714</v>
      </c>
      <c r="C8" s="83">
        <v>3.7223064365387304E-2</v>
      </c>
      <c r="D8" s="2"/>
      <c r="E8" s="60"/>
    </row>
    <row r="9" spans="1:5">
      <c r="A9" s="68" t="s">
        <v>33</v>
      </c>
      <c r="B9" s="12">
        <v>5060013119.0000038</v>
      </c>
      <c r="C9" s="83">
        <v>3.486467023630458E-2</v>
      </c>
      <c r="D9" s="2"/>
      <c r="E9" s="60"/>
    </row>
    <row r="10" spans="1:5">
      <c r="A10" s="68" t="s">
        <v>34</v>
      </c>
      <c r="B10" s="12">
        <v>4738693513.9999704</v>
      </c>
      <c r="C10" s="83">
        <v>3.2650703235562933E-2</v>
      </c>
      <c r="D10" s="2"/>
      <c r="E10" s="60"/>
    </row>
    <row r="11" spans="1:5">
      <c r="A11" s="68" t="s">
        <v>35</v>
      </c>
      <c r="B11" s="12">
        <v>4734090241.0000296</v>
      </c>
      <c r="C11" s="83">
        <v>3.2618985611245328E-2</v>
      </c>
      <c r="D11" s="2"/>
      <c r="E11" s="60"/>
    </row>
    <row r="12" spans="1:5">
      <c r="A12" s="68" t="s">
        <v>36</v>
      </c>
      <c r="B12" s="12">
        <v>4538644568.9999962</v>
      </c>
      <c r="C12" s="83">
        <v>3.127231935897664E-2</v>
      </c>
      <c r="D12" s="2"/>
      <c r="E12" s="60"/>
    </row>
    <row r="13" spans="1:5">
      <c r="A13" s="68" t="s">
        <v>37</v>
      </c>
      <c r="B13" s="12">
        <v>4089280344.0000029</v>
      </c>
      <c r="C13" s="83">
        <v>2.8176095070191882E-2</v>
      </c>
      <c r="D13" s="2"/>
      <c r="E13" s="60"/>
    </row>
    <row r="14" spans="1:5">
      <c r="A14" s="68" t="s">
        <v>38</v>
      </c>
      <c r="B14" s="12">
        <v>1947821811.0000021</v>
      </c>
      <c r="C14" s="83">
        <v>1.3420946452608714E-2</v>
      </c>
      <c r="D14" s="2"/>
      <c r="E14" s="60"/>
    </row>
    <row r="15" spans="1:5">
      <c r="A15" s="68" t="s">
        <v>39</v>
      </c>
      <c r="B15" s="12">
        <v>1889798399.0000017</v>
      </c>
      <c r="C15" s="83">
        <v>1.3021151614573779E-2</v>
      </c>
      <c r="D15" s="2"/>
      <c r="E15" s="60"/>
    </row>
    <row r="16" spans="1:5">
      <c r="A16" s="68" t="s">
        <v>40</v>
      </c>
      <c r="B16" s="12">
        <v>1589605793.0000014</v>
      </c>
      <c r="C16" s="83">
        <v>1.0952754563137813E-2</v>
      </c>
      <c r="D16" s="2"/>
      <c r="E16" s="60"/>
    </row>
    <row r="17" spans="1:5">
      <c r="A17" s="68" t="s">
        <v>42</v>
      </c>
      <c r="B17" s="12">
        <v>1350816418.9999957</v>
      </c>
      <c r="C17" s="83">
        <v>9.3074400976114642E-3</v>
      </c>
      <c r="D17" s="2"/>
      <c r="E17" s="60"/>
    </row>
    <row r="18" spans="1:5">
      <c r="A18" s="68" t="s">
        <v>41</v>
      </c>
      <c r="B18" s="12">
        <v>1344742691.9999998</v>
      </c>
      <c r="C18" s="83">
        <v>9.2655907023668042E-3</v>
      </c>
      <c r="D18" s="2"/>
      <c r="E18" s="60"/>
    </row>
    <row r="19" spans="1:5">
      <c r="A19" s="68" t="s">
        <v>43</v>
      </c>
      <c r="B19" s="12">
        <v>1167300855.0000041</v>
      </c>
      <c r="C19" s="83">
        <v>8.0429750712137423E-3</v>
      </c>
      <c r="D19" s="2"/>
      <c r="E19" s="60"/>
    </row>
    <row r="20" spans="1:5">
      <c r="A20" s="68" t="s">
        <v>44</v>
      </c>
      <c r="B20" s="12">
        <v>871242822.99999499</v>
      </c>
      <c r="C20" s="83">
        <v>6.0030661986988972E-3</v>
      </c>
      <c r="D20" s="2"/>
      <c r="E20" s="60"/>
    </row>
    <row r="21" spans="1:5">
      <c r="A21" s="68" t="s">
        <v>46</v>
      </c>
      <c r="B21" s="12">
        <v>549097681</v>
      </c>
      <c r="C21" s="83">
        <v>3.7834110555365445E-3</v>
      </c>
      <c r="D21" s="2"/>
      <c r="E21" s="60"/>
    </row>
    <row r="22" spans="1:5">
      <c r="A22" s="68" t="s">
        <v>45</v>
      </c>
      <c r="B22" s="12">
        <v>356490254.99999994</v>
      </c>
      <c r="C22" s="83">
        <v>2.4563009800036683E-3</v>
      </c>
      <c r="D22" s="2"/>
      <c r="E22" s="60"/>
    </row>
    <row r="23" spans="1:5">
      <c r="A23" s="68" t="s">
        <v>47</v>
      </c>
      <c r="B23" s="12">
        <v>208603222.00000036</v>
      </c>
      <c r="C23" s="83">
        <v>1.4373248397225437E-3</v>
      </c>
      <c r="D23" s="2"/>
      <c r="E23" s="60"/>
    </row>
    <row r="24" spans="1:5">
      <c r="A24" s="69" t="s">
        <v>27</v>
      </c>
      <c r="B24" s="70">
        <v>145132969413.00229</v>
      </c>
      <c r="C24" s="84">
        <v>1</v>
      </c>
    </row>
    <row r="25" spans="1:5">
      <c r="A25" s="13" t="s">
        <v>60</v>
      </c>
    </row>
  </sheetData>
  <mergeCells count="1">
    <mergeCell ref="A2:C2"/>
  </mergeCells>
  <hyperlinks>
    <hyperlink ref="E3" location="INDICE!A1" display="Indice"/>
  </hyperlink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  <vt:lpstr>1.11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hvaldiviezo</dc:creator>
  <cp:lastModifiedBy>jfreire</cp:lastModifiedBy>
  <dcterms:created xsi:type="dcterms:W3CDTF">2013-10-15T20:20:18Z</dcterms:created>
  <dcterms:modified xsi:type="dcterms:W3CDTF">2013-12-26T22:23:51Z</dcterms:modified>
</cp:coreProperties>
</file>