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autoCompressPictures="0"/>
  <bookViews>
    <workbookView xWindow="5260" yWindow="2420" windowWidth="26320" windowHeight="11580" tabRatio="939"/>
  </bookViews>
  <sheets>
    <sheet name="Cover" sheetId="16" r:id="rId1"/>
    <sheet name="1 Informant &amp; VSG Background" sheetId="5" r:id="rId2"/>
    <sheet name="2 Prices" sheetId="17" r:id="rId3"/>
    <sheet name="3 VSG Activities" sheetId="15" r:id="rId4"/>
  </sheets>
  <definedNames>
    <definedName name="_xlnm.Print_Area" localSheetId="3">'3 VSG Activities'!$A$1:$AL$32,'3 VSG Activities'!$AM$1:$BL$29</definedName>
    <definedName name="Z_7A111591_EC51_4691_AC01_E587AFA51198_.wvu.PrintArea" localSheetId="0" hidden="1">#N/A</definedName>
    <definedName name="Z_E37B0713_6D2A_4785_8CC9_E5158A604461_.wvu.PrintArea" localSheetId="0" hidden="1">#N/A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5" l="1"/>
  <c r="C3" i="5"/>
  <c r="E3" i="5"/>
  <c r="G3" i="5"/>
  <c r="I3" i="5"/>
  <c r="J3" i="5"/>
  <c r="K3" i="5"/>
  <c r="P3" i="5"/>
  <c r="R3" i="5"/>
  <c r="T3" i="5"/>
  <c r="U3" i="5"/>
  <c r="W3" i="5"/>
  <c r="AA3" i="5"/>
  <c r="AB3" i="5"/>
  <c r="AD3" i="5"/>
  <c r="Z14" i="5"/>
  <c r="J5" i="15"/>
  <c r="L5" i="15"/>
  <c r="N5" i="15"/>
  <c r="P5" i="15"/>
  <c r="R5" i="15"/>
  <c r="T5" i="15"/>
  <c r="V5" i="15"/>
  <c r="X5" i="15"/>
  <c r="Z5" i="15"/>
  <c r="AB5" i="15"/>
  <c r="AD5" i="15"/>
  <c r="AF5" i="15"/>
  <c r="AH5" i="15"/>
  <c r="AJ5" i="15"/>
  <c r="AN5" i="15"/>
  <c r="AP5" i="15"/>
  <c r="AR5" i="15"/>
  <c r="AT5" i="15"/>
  <c r="AV5" i="15"/>
  <c r="AX5" i="15"/>
  <c r="AZ5" i="15"/>
  <c r="BB5" i="15"/>
  <c r="BD5" i="15"/>
  <c r="BG5" i="15"/>
  <c r="BI5" i="15"/>
  <c r="BK5" i="15"/>
  <c r="BF12" i="15"/>
  <c r="BF10" i="15"/>
  <c r="BF8" i="15"/>
  <c r="AE3" i="5"/>
  <c r="AG3" i="5"/>
  <c r="AH3" i="5"/>
  <c r="AI3" i="5"/>
  <c r="AJ3" i="5"/>
  <c r="AK3" i="5"/>
  <c r="AM3" i="5"/>
  <c r="AQ3" i="5"/>
  <c r="AS3" i="5"/>
  <c r="AU3" i="5"/>
  <c r="AW3" i="5"/>
  <c r="AY3" i="5"/>
  <c r="BA3" i="5"/>
  <c r="BE3" i="5"/>
  <c r="BG3" i="5"/>
  <c r="BI3" i="5"/>
  <c r="BK3" i="5"/>
  <c r="BO3" i="5"/>
  <c r="BQ3" i="5"/>
  <c r="BS3" i="5"/>
  <c r="BN14" i="5"/>
  <c r="BD14" i="5"/>
  <c r="AP14" i="5"/>
</calcChain>
</file>

<file path=xl/comments1.xml><?xml version="1.0" encoding="utf-8"?>
<comments xmlns="http://schemas.openxmlformats.org/spreadsheetml/2006/main">
  <authors>
    <author>AFRIPANET</author>
  </authors>
  <commentList>
    <comment ref="BF5" authorId="0">
      <text>
        <r>
          <rPr>
            <b/>
            <sz val="9"/>
            <color indexed="81"/>
            <rFont val="Tahoma"/>
            <family val="2"/>
          </rPr>
          <t>AFRIPANET:</t>
        </r>
        <r>
          <rPr>
            <sz val="9"/>
            <color indexed="81"/>
            <rFont val="Tahoma"/>
            <family val="2"/>
          </rPr>
          <t xml:space="preserve">
THERE IS NO 2.13, 2.16 OR 2.24 IN THIS SPREAD SHEET</t>
        </r>
      </text>
    </comment>
  </commentList>
</comments>
</file>

<file path=xl/sharedStrings.xml><?xml version="1.0" encoding="utf-8"?>
<sst xmlns="http://schemas.openxmlformats.org/spreadsheetml/2006/main" count="340" uniqueCount="255">
  <si>
    <t>PARTIALLY COMPLETED</t>
  </si>
  <si>
    <t>OTHER (SPECIFY)</t>
  </si>
  <si>
    <t>MONTH</t>
  </si>
  <si>
    <t>YEAR</t>
  </si>
  <si>
    <t>MALE</t>
  </si>
  <si>
    <t>FEMALE</t>
  </si>
  <si>
    <t>TEACHER</t>
  </si>
  <si>
    <t>AGRICULTURAL EXTENSION OFFICER</t>
  </si>
  <si>
    <t>RELIGIOUS LEADER</t>
  </si>
  <si>
    <t>HEALTH WORKER</t>
  </si>
  <si>
    <t>NGO WORKER</t>
  </si>
  <si>
    <t>For how many years have you lived in this community?</t>
  </si>
  <si>
    <t>What is the highest level of education you have completed?</t>
  </si>
  <si>
    <t>What is your position in the community?</t>
  </si>
  <si>
    <t>Choose from list below:</t>
  </si>
  <si>
    <t>MERCHANT/BUSINESS</t>
  </si>
  <si>
    <t>Please record gender.</t>
  </si>
  <si>
    <t>SCHOOL HEADTEACHER</t>
  </si>
  <si>
    <t>SPOUSE TO HEADMAN/WOMAN</t>
  </si>
  <si>
    <t>HEADMAN/WOMAN</t>
  </si>
  <si>
    <t>ENGLISH</t>
  </si>
  <si>
    <t>OTHER</t>
  </si>
  <si>
    <t>NEVER</t>
  </si>
  <si>
    <t>ALWAYS</t>
  </si>
  <si>
    <t>SOMETIMES</t>
  </si>
  <si>
    <t>NUTRITION</t>
  </si>
  <si>
    <t>MALARIA/INSECTICIDE TREATED NETS</t>
  </si>
  <si>
    <t>Health Results Based Financing</t>
  </si>
  <si>
    <t>INTERVIEW DONE</t>
  </si>
  <si>
    <t>REGISTERED PERSON REFUSED INTERVIEW</t>
  </si>
  <si>
    <t>IDENTIFIER</t>
  </si>
  <si>
    <t>DISTRICT</t>
  </si>
  <si>
    <t>INTERVIEWER AND VISITS</t>
  </si>
  <si>
    <t>LANGUAGE USED:</t>
  </si>
  <si>
    <t>RESULT OF THE INTERVIEW:</t>
  </si>
  <si>
    <t>OTHER (SPECIFY:__________)</t>
  </si>
  <si>
    <t>OTHER (SPECIFY: __________)</t>
  </si>
  <si>
    <t>Translator Used?</t>
  </si>
  <si>
    <t xml:space="preserve">LOCALITY </t>
  </si>
  <si>
    <t>FACILITY</t>
  </si>
  <si>
    <r>
      <t xml:space="preserve">How old are you? </t>
    </r>
    <r>
      <rPr>
        <b/>
        <i/>
        <sz val="8"/>
        <rFont val="Arial Narrow"/>
        <family val="2"/>
      </rPr>
      <t>(enter years)</t>
    </r>
  </si>
  <si>
    <t>YEARS</t>
  </si>
  <si>
    <t>PROGRAM NUMBER</t>
  </si>
  <si>
    <t>CODE</t>
  </si>
  <si>
    <t>REGION</t>
  </si>
  <si>
    <t>WOLOF</t>
  </si>
  <si>
    <t>FULA</t>
  </si>
  <si>
    <t>SERER</t>
  </si>
  <si>
    <t>The Gambia</t>
  </si>
  <si>
    <t>What is your marital status</t>
  </si>
  <si>
    <t>Single</t>
  </si>
  <si>
    <t>Married</t>
  </si>
  <si>
    <t>Co-habitating</t>
  </si>
  <si>
    <t>Widowed</t>
  </si>
  <si>
    <t>Divorced</t>
  </si>
  <si>
    <t>Village Support Group Questionnaire</t>
  </si>
  <si>
    <t>You will administer this questionnaire to the head of the Village Support Group (VSG), or, if not available, a senior member</t>
  </si>
  <si>
    <t>How happy would you say current VSG members are with their work?</t>
  </si>
  <si>
    <t>Please list all the activities VSG members currently do in the community</t>
  </si>
  <si>
    <t>Since when have you been doing this activity?</t>
  </si>
  <si>
    <t>How frequently do you organize activities?</t>
  </si>
  <si>
    <t>EVERY DAY</t>
  </si>
  <si>
    <t>A FEW DAYS PER WEEK</t>
  </si>
  <si>
    <t>ONCE PER WEEK</t>
  </si>
  <si>
    <t>ONCE OR TWICE PER MONTH</t>
  </si>
  <si>
    <t>EVERY FEW MONTHS</t>
  </si>
  <si>
    <t>ACTIVITY NAME</t>
  </si>
  <si>
    <t>Instructions: Ask respondent to list all the activities the VSG is currently doing in the community</t>
  </si>
  <si>
    <t>JOLA</t>
  </si>
  <si>
    <t>What is your role in the VSG?</t>
  </si>
  <si>
    <t>For this level, what is the highest class?</t>
  </si>
  <si>
    <t>In the past week, how many hours per day have VSG members spent on average on community activities?</t>
  </si>
  <si>
    <t>How many women were referred for antenatal care the last month?</t>
  </si>
  <si>
    <t>How many women were escorted for antenatal care in the last month?</t>
  </si>
  <si>
    <t>For how many women did you arrange transportation to antenatal care in the last month?</t>
  </si>
  <si>
    <t>How many women were referred for delivery care the last month?</t>
  </si>
  <si>
    <t>How many women were escorted for delivery care in the last month?</t>
  </si>
  <si>
    <t>For how many women did you arrange transportation to delivery care in the last month?</t>
  </si>
  <si>
    <t>How many women were referred for post natal care care the last month?</t>
  </si>
  <si>
    <t>How many women were escorted for post natal care in the last month?</t>
  </si>
  <si>
    <t>For how many women did you arrange transportation to post natal care in the last month?</t>
  </si>
  <si>
    <t>SARAHULE</t>
  </si>
  <si>
    <t xml:space="preserve">Senior Member          </t>
  </si>
  <si>
    <t xml:space="preserve">Junior  member     </t>
  </si>
  <si>
    <t xml:space="preserve">Head of VSG             </t>
  </si>
  <si>
    <t xml:space="preserve">Other  (SPECIFY)      </t>
  </si>
  <si>
    <t>Section 1: Informant Background</t>
  </si>
  <si>
    <t>In the past month, how many activities has the VSG helped to organize?</t>
  </si>
  <si>
    <t>How many members attended the last meeting? {SURVEYOR: CHECK MEETING NOTES IF AVAILABLE}</t>
  </si>
  <si>
    <t>In the past month, how many meetings have the member of the VSG had?</t>
  </si>
  <si>
    <t>Are minutes available from the most recent meeting?</t>
  </si>
  <si>
    <t>How many VSG members helped to organize and run the last activity?</t>
  </si>
  <si>
    <t>No</t>
  </si>
  <si>
    <t>Yes</t>
  </si>
  <si>
    <t>►</t>
  </si>
  <si>
    <t>Has any member left the VSG in the last 6 months?</t>
  </si>
  <si>
    <t>How many members have left?</t>
  </si>
  <si>
    <t>Why do you think this person left?</t>
  </si>
  <si>
    <t>To meet committee need (eg gender or technical make up)</t>
  </si>
  <si>
    <t>The committee was too much work</t>
  </si>
  <si>
    <t>Health reasons (eg, sick, elderly)</t>
  </si>
  <si>
    <t>Too busy with other commitments</t>
  </si>
  <si>
    <t>Other, Specify</t>
  </si>
  <si>
    <t>Extremely happy</t>
  </si>
  <si>
    <t>Quite happy</t>
  </si>
  <si>
    <t>Mostly satisfied</t>
  </si>
  <si>
    <t>Quite unhappy</t>
  </si>
  <si>
    <t>Do you feel like you understand the goals of this VSG?</t>
  </si>
  <si>
    <t>Are these goals clearly defined with targets (eg, targets for the year or each month)?</t>
  </si>
  <si>
    <t>Do you feel like you have the resources you need to achieve these goals?</t>
  </si>
  <si>
    <t>Can be achieved</t>
  </si>
  <si>
    <t>Do you feel like the goals of the committee can be achieved given hard work &amp; resources? Or do you think that the goals depend on behaviors that are out of your control?</t>
  </si>
  <si>
    <t>Would you say that this amount of compensation is a meaningful amount? That is, does it make it easier for VSG members to afford daily needs?</t>
  </si>
  <si>
    <t>MULTIPLE POSSIBLE</t>
  </si>
  <si>
    <t>OK</t>
  </si>
  <si>
    <t>Weak</t>
  </si>
  <si>
    <t>Very weak</t>
  </si>
  <si>
    <t>VeryStrong</t>
  </si>
  <si>
    <t>Strong</t>
  </si>
  <si>
    <t>Language</t>
  </si>
  <si>
    <t>KINDERGARTEN</t>
  </si>
  <si>
    <t>UPPER BASIC</t>
  </si>
  <si>
    <t>HIGH SCHOOL</t>
  </si>
  <si>
    <t>SENIOR SECONDARY</t>
  </si>
  <si>
    <t>NON-TERTIARY/VOCATIONARY</t>
  </si>
  <si>
    <t>DIPLOMA/TERTIARY</t>
  </si>
  <si>
    <t>UNDERGRADUATE</t>
  </si>
  <si>
    <t>NONE</t>
  </si>
  <si>
    <t>OTHER, SPECIFY</t>
  </si>
  <si>
    <t>DON'T KNOW</t>
  </si>
  <si>
    <t>-99</t>
  </si>
  <si>
    <t>Relocated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</si>
  <si>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</si>
  <si>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</si>
  <si>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</si>
  <si>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</si>
  <si>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</si>
  <si>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</si>
  <si>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</si>
  <si>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</si>
  <si>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</si>
  <si>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</si>
  <si>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CODES</t>
  </si>
  <si>
    <t>LEVEL</t>
  </si>
  <si>
    <t>MALES</t>
  </si>
  <si>
    <t>FEMALES</t>
  </si>
  <si>
    <t>NUMBER</t>
  </si>
  <si>
    <t>MEETINGS</t>
  </si>
  <si>
    <t>EVENTS</t>
  </si>
  <si>
    <t>HOURS</t>
  </si>
  <si>
    <t>PERCENT</t>
  </si>
  <si>
    <t>Somewhat dissatisfied</t>
  </si>
  <si>
    <t>HOME VISIT</t>
  </si>
  <si>
    <t>COMMUNITY MEETINGS</t>
  </si>
  <si>
    <t>Maternal Nutrition</t>
  </si>
  <si>
    <t>Exclusive Breastfeeding</t>
  </si>
  <si>
    <t>Complementary Feeding</t>
  </si>
  <si>
    <t>Antenatal Care</t>
  </si>
  <si>
    <t>Postnatal Care</t>
  </si>
  <si>
    <t>Family Planning Care</t>
  </si>
  <si>
    <t>Handwashing behavior</t>
  </si>
  <si>
    <t>Delivery Care</t>
  </si>
  <si>
    <t>REPRODUCTIVE HEALTH CARE</t>
  </si>
  <si>
    <t xml:space="preserve">Latrines </t>
  </si>
  <si>
    <t>Community Cleaning</t>
  </si>
  <si>
    <t>Fecal Disposal</t>
  </si>
  <si>
    <t>OTHER HEALTH AND NUTRTION</t>
  </si>
  <si>
    <t xml:space="preserve"> CODE 1</t>
  </si>
  <si>
    <t>CODE 2</t>
  </si>
  <si>
    <t>CODE3</t>
  </si>
  <si>
    <t>Has this village entered into a contract for maternal and child health and nutrition results?</t>
  </si>
  <si>
    <t>Do you feel like you understand the goals of this contract?</t>
  </si>
  <si>
    <t>Do you feel like the goals of the contract can be achieved given hard work &amp; resources? Or do you think that the goals depend on behaviors that are out of your control?</t>
  </si>
  <si>
    <t>Beyond control of commiittee</t>
  </si>
  <si>
    <t>CODE 4</t>
  </si>
  <si>
    <t>CODE 5</t>
  </si>
  <si>
    <t>CODE 6</t>
  </si>
  <si>
    <t>CODE 7</t>
  </si>
  <si>
    <t>CALCULATE</t>
  </si>
  <si>
    <t>PROGRAMMER:</t>
  </si>
  <si>
    <t>Approximately what proportion of VSG time is spent preparting for and making home visits?</t>
  </si>
  <si>
    <t>Approximately what proportion of VSG time is spent preparting for and facilitating community meetings?</t>
  </si>
  <si>
    <t>Approximately what proportion of VSG time is spent identtifying and referring women to the health clinics for reproductive health services?</t>
  </si>
  <si>
    <t>PERCENTAGE</t>
  </si>
  <si>
    <t>How much income has the VSG received?</t>
  </si>
  <si>
    <t>DALASI</t>
  </si>
  <si>
    <t>How does the VSG decide how money will be allocated?</t>
  </si>
  <si>
    <t>Chair Decides</t>
  </si>
  <si>
    <t>Consensus</t>
  </si>
  <si>
    <t>Vote</t>
  </si>
  <si>
    <t>Other</t>
  </si>
  <si>
    <t>Do men directly benefit from this project?</t>
  </si>
  <si>
    <t>YES</t>
  </si>
  <si>
    <t>NO</t>
  </si>
  <si>
    <t>Do women directly benefit from this project?</t>
  </si>
  <si>
    <t>Do children under the age of 5 directly benefit from this project?</t>
  </si>
  <si>
    <t>Do children aged 5-12 directly benefit from this project?</t>
  </si>
  <si>
    <t>Do adolescents  aged 12-16 directly benefit from this project?</t>
  </si>
  <si>
    <t>Do adolescents  aged 17-45 directly benefit from this project?</t>
  </si>
  <si>
    <t>Do unmarried women directly benefit from this project?</t>
  </si>
  <si>
    <t>Did you coordinated with the VDC on this activity?</t>
  </si>
  <si>
    <t xml:space="preserve">Anemia Control </t>
  </si>
  <si>
    <t>Community and/or Kitchen Gardens</t>
  </si>
  <si>
    <t xml:space="preserve">What sorts of activities do you do for this project? </t>
  </si>
  <si>
    <t>INDIVIDUAL COUNSELING</t>
  </si>
  <si>
    <t>ORGANIZE DRAMAS/TOWN CRIERS</t>
  </si>
  <si>
    <t xml:space="preserve">IF 1.31 IS NO </t>
  </si>
  <si>
    <t>► END</t>
  </si>
  <si>
    <t xml:space="preserve">IF No Referrals (2.16-2.24), SKIP </t>
  </si>
  <si>
    <t xml:space="preserve">IF No Community Meetings (2.13), SKIP  </t>
  </si>
  <si>
    <t xml:space="preserve">IF No Home Visits (2.13), SKIP </t>
  </si>
  <si>
    <t>MASTERS</t>
  </si>
  <si>
    <t>PHD</t>
  </si>
  <si>
    <t>QUESTIONS SHOULD BE ANSWERED BY HEALTHCARE WORKERS AND MEMBERS OF THE NEIGHBORHOOD HEALTH COMMITTEE</t>
  </si>
  <si>
    <t>FACILITY NUMBER</t>
  </si>
  <si>
    <t>TYPE OF FACILITY</t>
  </si>
  <si>
    <t>A.-</t>
  </si>
  <si>
    <t>B.-</t>
  </si>
  <si>
    <t>C.-</t>
  </si>
  <si>
    <t>D.-</t>
  </si>
  <si>
    <t>E.-</t>
  </si>
  <si>
    <t>F.-</t>
  </si>
  <si>
    <t>G.-</t>
  </si>
  <si>
    <t>H.-</t>
  </si>
  <si>
    <t>Registration fee for health consultation</t>
  </si>
  <si>
    <t>Lab testing (malaria)</t>
  </si>
  <si>
    <t>Hospitalization    (1 night)</t>
  </si>
  <si>
    <t>Oral Rehydration Theraoy/Solution (ORS or ORT)</t>
  </si>
  <si>
    <t>Coartem (adult dose)</t>
  </si>
  <si>
    <t>Rapid diagnostic test (rdt) for malaria)</t>
  </si>
  <si>
    <t>Govt Hopspital/Clinic</t>
  </si>
  <si>
    <t>Health Post</t>
  </si>
  <si>
    <t>Private Hospital/Clinic</t>
  </si>
  <si>
    <t>Traditional Healer</t>
  </si>
  <si>
    <t>Other (Specify)</t>
  </si>
  <si>
    <t>Section 3: VSG Activities</t>
  </si>
  <si>
    <t>Section 2: PRICES</t>
  </si>
  <si>
    <t>What is the price of each of the following services or drugs within each facility?</t>
  </si>
  <si>
    <t>HEALTH SERVICE COSTS</t>
  </si>
  <si>
    <t>Paracetamol (adult dose) - 500 Mg</t>
  </si>
  <si>
    <t>Fansidar (adult dose) - 3 TABS</t>
  </si>
  <si>
    <t>Drug Store/Pharmacy</t>
  </si>
  <si>
    <t>Spiritual/Church Healer</t>
  </si>
  <si>
    <r>
      <t xml:space="preserve">RECORD </t>
    </r>
    <r>
      <rPr>
        <u/>
        <sz val="8"/>
        <rFont val="Arial Narrow"/>
        <family val="2"/>
      </rPr>
      <t>PRICE IN DALASI</t>
    </r>
  </si>
  <si>
    <t>PRIMARY/LOWER BASIC</t>
  </si>
  <si>
    <t>How many years have you been a member of the VSG? (years -- if less than 1 year, enter 00)</t>
  </si>
  <si>
    <t>How many male and female members does the VSG currenlty have?</t>
  </si>
  <si>
    <t>Does the VSG have more work now than it did at this time last year?</t>
  </si>
  <si>
    <t>Have VSG members received any compensation  in kind or in cash for their activities in the past year?</t>
  </si>
  <si>
    <t>Do you feel like the VSG members are  appropriately rewarded for their work?</t>
  </si>
  <si>
    <t>What percentage of households benefits from this program? In addition to receiving goods, people may benefit from increased knowledge or awareness of an issue.</t>
  </si>
  <si>
    <t>How many VSG members are currently participating in this activity?</t>
  </si>
  <si>
    <t>Would you say that the quality of this activity is very strong, strong, ok, weak, or very weak?</t>
  </si>
  <si>
    <r>
      <rPr>
        <b/>
        <u/>
        <sz val="8"/>
        <rFont val="Arial Narrow"/>
        <family val="2"/>
      </rPr>
      <t xml:space="preserve">HYGIENE </t>
    </r>
    <r>
      <rPr>
        <sz val="8"/>
        <rFont val="Arial Narrow"/>
        <family val="2"/>
      </rPr>
      <t xml:space="preserve"> </t>
    </r>
  </si>
  <si>
    <t>MANDINKA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</si>
</sst>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\(0.00\)"/>
    <numFmt numFmtId="165" formatCode="0#"/>
    <numFmt numFmtId="166" formatCode="00"/>
  </numFmts>
  <fonts count="51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20"/>
      <color theme="0"/>
      <name val="Arial Narrow"/>
      <family val="2"/>
    </font>
    <font>
      <b/>
      <sz val="14"/>
      <color theme="0"/>
      <name val="Arial Narrow"/>
      <family val="2"/>
    </font>
    <font>
      <b/>
      <sz val="16"/>
      <color theme="0"/>
      <name val="Arial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b/>
      <sz val="9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Cambria"/>
      <scheme val="major"/>
    </font>
    <font>
      <sz val="10"/>
      <color rgb="FF000000"/>
      <name val="Cambria"/>
    </font>
    <font>
      <sz val="8"/>
      <color rgb="FFFF0000"/>
      <name val="Arial Narrow"/>
    </font>
    <font>
      <sz val="14"/>
      <color rgb="FFFF0000"/>
      <name val="Arial Narrow"/>
    </font>
    <font>
      <sz val="10"/>
      <color rgb="FFFF0000"/>
      <name val="Arial"/>
    </font>
    <font>
      <b/>
      <sz val="8"/>
      <color rgb="FFFF0000"/>
      <name val="Arial Narrow"/>
      <family val="2"/>
    </font>
    <font>
      <b/>
      <sz val="10"/>
      <color rgb="FFFF0000"/>
      <name val="Arial Narrow"/>
    </font>
    <font>
      <sz val="9"/>
      <name val="Arial Narrow"/>
      <family val="2"/>
    </font>
    <font>
      <b/>
      <sz val="12"/>
      <color rgb="FFFF0000"/>
      <name val="Arial Narrow"/>
    </font>
    <font>
      <u/>
      <sz val="8"/>
      <name val="Arial Narrow"/>
      <family val="2"/>
    </font>
    <font>
      <b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6" fillId="3" borderId="0" applyNumberFormat="0" applyBorder="0" applyAlignment="0" applyProtection="0"/>
    <xf numFmtId="0" fontId="17" fillId="20" borderId="8" applyNumberFormat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23" fillId="0" borderId="0"/>
    <xf numFmtId="0" fontId="3" fillId="0" borderId="0"/>
    <xf numFmtId="0" fontId="22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3" fillId="0" borderId="0"/>
    <xf numFmtId="0" fontId="18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18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66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3" fillId="0" borderId="0" xfId="0" applyFont="1" applyFill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1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/>
    <xf numFmtId="166" fontId="3" fillId="0" borderId="23" xfId="0" applyNumberFormat="1" applyFont="1" applyFill="1" applyBorder="1"/>
    <xf numFmtId="0" fontId="3" fillId="0" borderId="14" xfId="0" applyFont="1" applyFill="1" applyBorder="1" applyAlignment="1"/>
    <xf numFmtId="0" fontId="0" fillId="0" borderId="0" xfId="0" applyFill="1" applyBorder="1"/>
    <xf numFmtId="0" fontId="30" fillId="26" borderId="0" xfId="0" applyFont="1" applyFill="1" applyAlignment="1">
      <alignment horizontal="left" vertical="center"/>
    </xf>
    <xf numFmtId="0" fontId="30" fillId="26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3" fillId="0" borderId="0" xfId="48" applyFont="1" applyFill="1" applyBorder="1" applyAlignment="1">
      <alignment horizontal="left" vertical="center"/>
    </xf>
    <xf numFmtId="0" fontId="25" fillId="0" borderId="0" xfId="48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center" wrapText="1"/>
    </xf>
    <xf numFmtId="165" fontId="3" fillId="0" borderId="16" xfId="0" applyNumberFormat="1" applyFont="1" applyFill="1" applyBorder="1" applyAlignment="1">
      <alignment horizontal="left" vertical="center"/>
    </xf>
    <xf numFmtId="165" fontId="25" fillId="0" borderId="16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/>
    </xf>
    <xf numFmtId="165" fontId="3" fillId="0" borderId="27" xfId="0" applyNumberFormat="1" applyFont="1" applyFill="1" applyBorder="1" applyAlignment="1">
      <alignment horizontal="right" vertical="top" wrapText="1"/>
    </xf>
    <xf numFmtId="0" fontId="3" fillId="0" borderId="22" xfId="0" applyFont="1" applyFill="1" applyBorder="1"/>
    <xf numFmtId="165" fontId="3" fillId="0" borderId="27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25" fillId="0" borderId="0" xfId="0" applyFont="1" applyFill="1"/>
    <xf numFmtId="165" fontId="3" fillId="0" borderId="12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 wrapText="1"/>
    </xf>
    <xf numFmtId="165" fontId="3" fillId="0" borderId="27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/>
    <xf numFmtId="0" fontId="3" fillId="0" borderId="10" xfId="0" applyFont="1" applyFill="1" applyBorder="1"/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38" xfId="0" applyFont="1" applyFill="1" applyBorder="1"/>
    <xf numFmtId="164" fontId="3" fillId="0" borderId="37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/>
    <xf numFmtId="0" fontId="33" fillId="0" borderId="0" xfId="0" applyFont="1" applyFill="1"/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vertical="top" wrapText="1"/>
    </xf>
    <xf numFmtId="0" fontId="30" fillId="26" borderId="0" xfId="0" applyFont="1" applyFill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wrapText="1"/>
    </xf>
    <xf numFmtId="165" fontId="3" fillId="0" borderId="10" xfId="0" quotePrefix="1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27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1" fillId="26" borderId="0" xfId="0" applyFont="1" applyFill="1"/>
    <xf numFmtId="165" fontId="3" fillId="0" borderId="14" xfId="0" quotePrefix="1" applyNumberFormat="1" applyFont="1" applyFill="1" applyBorder="1" applyAlignment="1">
      <alignment horizontal="right" vertical="center" wrapText="1"/>
    </xf>
    <xf numFmtId="165" fontId="3" fillId="0" borderId="14" xfId="0" applyNumberFormat="1" applyFont="1" applyFill="1" applyBorder="1" applyAlignment="1">
      <alignment horizontal="right" vertical="center" wrapText="1"/>
    </xf>
    <xf numFmtId="165" fontId="3" fillId="0" borderId="14" xfId="0" applyNumberFormat="1" applyFont="1" applyFill="1" applyBorder="1"/>
    <xf numFmtId="0" fontId="3" fillId="0" borderId="17" xfId="0" applyFont="1" applyFill="1" applyBorder="1"/>
    <xf numFmtId="164" fontId="3" fillId="0" borderId="37" xfId="0" applyNumberFormat="1" applyFont="1" applyFill="1" applyBorder="1" applyAlignment="1">
      <alignment horizontal="center"/>
    </xf>
    <xf numFmtId="0" fontId="3" fillId="28" borderId="23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4" fontId="3" fillId="0" borderId="27" xfId="0" applyNumberFormat="1" applyFont="1" applyFill="1" applyBorder="1"/>
    <xf numFmtId="0" fontId="36" fillId="0" borderId="0" xfId="0" applyFont="1" applyFill="1" applyBorder="1" applyAlignment="1">
      <alignment horizontal="left" vertical="center" indent="1"/>
    </xf>
    <xf numFmtId="0" fontId="36" fillId="0" borderId="0" xfId="0" quotePrefix="1" applyFont="1" applyFill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 indent="1"/>
    </xf>
    <xf numFmtId="164" fontId="3" fillId="0" borderId="17" xfId="0" applyNumberFormat="1" applyFont="1" applyFill="1" applyBorder="1"/>
    <xf numFmtId="166" fontId="3" fillId="0" borderId="27" xfId="0" applyNumberFormat="1" applyFont="1" applyFill="1" applyBorder="1" applyAlignment="1">
      <alignment horizontal="center"/>
    </xf>
    <xf numFmtId="164" fontId="3" fillId="0" borderId="22" xfId="0" applyNumberFormat="1" applyFont="1" applyFill="1" applyBorder="1"/>
    <xf numFmtId="166" fontId="3" fillId="0" borderId="27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left"/>
    </xf>
    <xf numFmtId="166" fontId="3" fillId="0" borderId="23" xfId="0" applyNumberFormat="1" applyFont="1" applyFill="1" applyBorder="1" applyAlignment="1">
      <alignment vertical="top" wrapText="1"/>
    </xf>
    <xf numFmtId="166" fontId="3" fillId="0" borderId="27" xfId="0" applyNumberFormat="1" applyFont="1" applyFill="1" applyBorder="1" applyAlignment="1">
      <alignment vertical="top" wrapText="1"/>
    </xf>
    <xf numFmtId="0" fontId="1" fillId="26" borderId="0" xfId="0" applyFont="1" applyFill="1" applyAlignment="1">
      <alignment vertical="center"/>
    </xf>
    <xf numFmtId="0" fontId="30" fillId="26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6" fontId="3" fillId="0" borderId="23" xfId="48" applyNumberFormat="1" applyFont="1" applyFill="1" applyBorder="1" applyAlignment="1">
      <alignment horizontal="center" vertical="top" wrapText="1"/>
    </xf>
    <xf numFmtId="0" fontId="3" fillId="0" borderId="22" xfId="48" applyFont="1" applyFill="1" applyBorder="1" applyAlignment="1">
      <alignment vertical="top"/>
    </xf>
    <xf numFmtId="0" fontId="3" fillId="0" borderId="22" xfId="48" applyFont="1" applyFill="1" applyBorder="1" applyAlignment="1">
      <alignment vertical="center"/>
    </xf>
    <xf numFmtId="0" fontId="3" fillId="0" borderId="24" xfId="0" applyFont="1" applyFill="1" applyBorder="1" applyAlignment="1"/>
    <xf numFmtId="0" fontId="3" fillId="0" borderId="25" xfId="0" applyFont="1" applyFill="1" applyBorder="1" applyAlignment="1"/>
    <xf numFmtId="0" fontId="3" fillId="0" borderId="28" xfId="0" applyFont="1" applyFill="1" applyBorder="1" applyAlignment="1"/>
    <xf numFmtId="0" fontId="3" fillId="0" borderId="10" xfId="0" applyFont="1" applyFill="1" applyBorder="1" applyAlignment="1"/>
    <xf numFmtId="0" fontId="3" fillId="0" borderId="17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37" xfId="0" applyFont="1" applyFill="1" applyBorder="1" applyAlignment="1">
      <alignment horizontal="center" vertical="top"/>
    </xf>
    <xf numFmtId="0" fontId="3" fillId="0" borderId="39" xfId="0" applyFont="1" applyFill="1" applyBorder="1" applyAlignment="1"/>
    <xf numFmtId="0" fontId="3" fillId="0" borderId="38" xfId="0" applyFont="1" applyFill="1" applyBorder="1" applyAlignment="1"/>
    <xf numFmtId="165" fontId="3" fillId="0" borderId="27" xfId="0" quotePrefix="1" applyNumberFormat="1" applyFont="1" applyFill="1" applyBorder="1" applyAlignment="1">
      <alignment vertical="center" wrapText="1"/>
    </xf>
    <xf numFmtId="0" fontId="3" fillId="0" borderId="24" xfId="0" applyFont="1" applyFill="1" applyBorder="1"/>
    <xf numFmtId="0" fontId="3" fillId="0" borderId="28" xfId="0" applyFont="1" applyFill="1" applyBorder="1"/>
    <xf numFmtId="165" fontId="3" fillId="0" borderId="10" xfId="0" applyNumberFormat="1" applyFont="1" applyFill="1" applyBorder="1" applyAlignment="1">
      <alignment vertical="center" wrapText="1"/>
    </xf>
    <xf numFmtId="0" fontId="32" fillId="0" borderId="39" xfId="0" applyFont="1" applyFill="1" applyBorder="1"/>
    <xf numFmtId="165" fontId="3" fillId="0" borderId="0" xfId="0" applyNumberFormat="1" applyFont="1" applyFill="1" applyBorder="1" applyAlignment="1">
      <alignment horizontal="left"/>
    </xf>
    <xf numFmtId="165" fontId="3" fillId="0" borderId="0" xfId="0" quotePrefix="1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2" xfId="0" applyFont="1" applyFill="1" applyBorder="1" applyAlignment="1"/>
    <xf numFmtId="0" fontId="1" fillId="26" borderId="0" xfId="0" applyFont="1" applyFill="1" applyBorder="1"/>
    <xf numFmtId="0" fontId="1" fillId="26" borderId="15" xfId="0" applyFont="1" applyFill="1" applyBorder="1"/>
    <xf numFmtId="0" fontId="43" fillId="0" borderId="18" xfId="0" applyFont="1" applyFill="1" applyBorder="1"/>
    <xf numFmtId="0" fontId="3" fillId="0" borderId="4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165" fontId="3" fillId="0" borderId="39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left" vertical="center"/>
    </xf>
    <xf numFmtId="0" fontId="44" fillId="0" borderId="0" xfId="0" applyFont="1" applyFill="1"/>
    <xf numFmtId="0" fontId="3" fillId="0" borderId="3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/>
    <xf numFmtId="0" fontId="3" fillId="0" borderId="38" xfId="0" applyFont="1" applyFill="1" applyBorder="1"/>
    <xf numFmtId="0" fontId="3" fillId="0" borderId="40" xfId="0" applyFont="1" applyFill="1" applyBorder="1"/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horizontal="left"/>
    </xf>
    <xf numFmtId="164" fontId="3" fillId="0" borderId="12" xfId="0" applyNumberFormat="1" applyFont="1" applyFill="1" applyBorder="1" applyAlignment="1">
      <alignment horizontal="left"/>
    </xf>
    <xf numFmtId="0" fontId="3" fillId="0" borderId="15" xfId="0" applyFont="1" applyFill="1" applyBorder="1" applyAlignment="1"/>
    <xf numFmtId="0" fontId="3" fillId="0" borderId="15" xfId="0" applyFont="1" applyFill="1" applyBorder="1"/>
    <xf numFmtId="0" fontId="3" fillId="0" borderId="13" xfId="0" applyFont="1" applyFill="1" applyBorder="1"/>
    <xf numFmtId="0" fontId="3" fillId="0" borderId="19" xfId="0" applyFont="1" applyFill="1" applyBorder="1" applyAlignment="1"/>
    <xf numFmtId="0" fontId="3" fillId="0" borderId="18" xfId="0" applyFont="1" applyFill="1" applyBorder="1" applyAlignment="1"/>
    <xf numFmtId="0" fontId="3" fillId="0" borderId="37" xfId="0" applyNumberFormat="1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26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6" fontId="3" fillId="0" borderId="22" xfId="48" applyNumberFormat="1" applyFont="1" applyFill="1" applyBorder="1" applyAlignment="1">
      <alignment horizontal="left" vertical="top"/>
    </xf>
    <xf numFmtId="0" fontId="3" fillId="0" borderId="23" xfId="0" applyFont="1" applyFill="1" applyBorder="1" applyAlignment="1">
      <alignment wrapText="1"/>
    </xf>
    <xf numFmtId="164" fontId="3" fillId="0" borderId="14" xfId="0" applyNumberFormat="1" applyFont="1" applyFill="1" applyBorder="1"/>
    <xf numFmtId="164" fontId="3" fillId="0" borderId="10" xfId="0" applyNumberFormat="1" applyFont="1" applyFill="1" applyBorder="1"/>
    <xf numFmtId="166" fontId="3" fillId="0" borderId="27" xfId="0" applyNumberFormat="1" applyFont="1" applyFill="1" applyBorder="1" applyAlignment="1">
      <alignment horizontal="right"/>
    </xf>
    <xf numFmtId="166" fontId="3" fillId="0" borderId="27" xfId="0" applyNumberFormat="1" applyFont="1" applyFill="1" applyBorder="1" applyAlignment="1">
      <alignment horizontal="right" vertical="top" wrapText="1"/>
    </xf>
    <xf numFmtId="0" fontId="46" fillId="0" borderId="14" xfId="0" applyFont="1" applyFill="1" applyBorder="1"/>
    <xf numFmtId="0" fontId="46" fillId="0" borderId="0" xfId="0" applyFont="1" applyFill="1" applyBorder="1"/>
    <xf numFmtId="0" fontId="46" fillId="0" borderId="10" xfId="0" applyFont="1" applyFill="1" applyBorder="1"/>
    <xf numFmtId="164" fontId="25" fillId="0" borderId="17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37" xfId="0" applyNumberFormat="1" applyFont="1" applyFill="1" applyBorder="1" applyAlignment="1">
      <alignment horizontal="center" vertical="center"/>
    </xf>
    <xf numFmtId="164" fontId="25" fillId="0" borderId="37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165" fontId="3" fillId="0" borderId="23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165" fontId="25" fillId="0" borderId="40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top" wrapText="1"/>
    </xf>
    <xf numFmtId="0" fontId="41" fillId="0" borderId="0" xfId="0" applyFont="1" applyFill="1" applyBorder="1" applyAlignment="1"/>
    <xf numFmtId="164" fontId="25" fillId="27" borderId="40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left" vertical="top" wrapText="1"/>
    </xf>
    <xf numFmtId="0" fontId="3" fillId="27" borderId="0" xfId="0" applyFont="1" applyFill="1" applyBorder="1" applyAlignment="1">
      <alignment horizontal="left" vertical="top" wrapText="1"/>
    </xf>
    <xf numFmtId="164" fontId="3" fillId="27" borderId="0" xfId="0" applyNumberFormat="1" applyFont="1" applyFill="1" applyBorder="1" applyAlignment="1">
      <alignment horizontal="left" vertical="top" wrapText="1"/>
    </xf>
    <xf numFmtId="166" fontId="3" fillId="0" borderId="27" xfId="48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vertical="center"/>
    </xf>
    <xf numFmtId="0" fontId="25" fillId="25" borderId="12" xfId="0" applyFont="1" applyFill="1" applyBorder="1" applyAlignment="1">
      <alignment horizontal="center"/>
    </xf>
    <xf numFmtId="0" fontId="25" fillId="25" borderId="15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9" xfId="0" applyFont="1" applyFill="1" applyBorder="1"/>
    <xf numFmtId="0" fontId="3" fillId="0" borderId="38" xfId="0" applyFont="1" applyFill="1" applyBorder="1"/>
    <xf numFmtId="164" fontId="3" fillId="0" borderId="40" xfId="0" applyNumberFormat="1" applyFont="1" applyFill="1" applyBorder="1" applyAlignment="1">
      <alignment horizontal="center" vertical="top" wrapText="1"/>
    </xf>
    <xf numFmtId="164" fontId="3" fillId="0" borderId="39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left" vertical="top" wrapText="1"/>
    </xf>
    <xf numFmtId="165" fontId="3" fillId="0" borderId="14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3" fillId="0" borderId="37" xfId="0" applyFont="1" applyFill="1" applyBorder="1"/>
    <xf numFmtId="0" fontId="3" fillId="0" borderId="3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64" fontId="25" fillId="0" borderId="39" xfId="0" applyNumberFormat="1" applyFont="1" applyFill="1" applyBorder="1" applyAlignment="1">
      <alignment horizontal="center"/>
    </xf>
    <xf numFmtId="164" fontId="25" fillId="0" borderId="38" xfId="0" applyNumberFormat="1" applyFont="1" applyFill="1" applyBorder="1" applyAlignment="1">
      <alignment horizontal="center"/>
    </xf>
    <xf numFmtId="165" fontId="25" fillId="0" borderId="39" xfId="0" applyNumberFormat="1" applyFont="1" applyFill="1" applyBorder="1" applyAlignment="1">
      <alignment horizontal="center" vertical="center"/>
    </xf>
    <xf numFmtId="165" fontId="25" fillId="0" borderId="38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5" fontId="25" fillId="0" borderId="13" xfId="0" applyNumberFormat="1" applyFont="1" applyFill="1" applyBorder="1" applyAlignment="1">
      <alignment horizontal="center" vertical="center"/>
    </xf>
    <xf numFmtId="164" fontId="25" fillId="0" borderId="4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/>
    <xf numFmtId="0" fontId="3" fillId="0" borderId="38" xfId="0" applyFont="1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3" fillId="0" borderId="37" xfId="0" applyFont="1" applyFill="1" applyBorder="1"/>
    <xf numFmtId="0" fontId="3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164" fontId="3" fillId="0" borderId="39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0" fillId="26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164" fontId="3" fillId="0" borderId="39" xfId="0" applyNumberFormat="1" applyFont="1" applyFill="1" applyBorder="1" applyAlignment="1">
      <alignment horizontal="center" vertical="top" wrapText="1"/>
    </xf>
    <xf numFmtId="164" fontId="3" fillId="0" borderId="40" xfId="0" applyNumberFormat="1" applyFont="1" applyFill="1" applyBorder="1" applyAlignment="1">
      <alignment horizontal="center" vertical="top" wrapText="1"/>
    </xf>
    <xf numFmtId="164" fontId="3" fillId="0" borderId="38" xfId="0" applyNumberFormat="1" applyFont="1" applyFill="1" applyBorder="1" applyAlignment="1">
      <alignment horizontal="center" vertical="top" wrapText="1"/>
    </xf>
    <xf numFmtId="164" fontId="3" fillId="0" borderId="3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center" textRotation="90"/>
    </xf>
    <xf numFmtId="0" fontId="25" fillId="0" borderId="17" xfId="0" applyFont="1" applyFill="1" applyBorder="1" applyAlignment="1">
      <alignment horizontal="center" vertical="center" textRotation="90"/>
    </xf>
    <xf numFmtId="0" fontId="25" fillId="0" borderId="2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39" xfId="0" applyNumberFormat="1" applyFont="1" applyFill="1" applyBorder="1" applyAlignment="1">
      <alignment horizontal="center" vertical="center"/>
    </xf>
    <xf numFmtId="165" fontId="25" fillId="0" borderId="38" xfId="0" applyNumberFormat="1" applyFont="1" applyFill="1" applyBorder="1" applyAlignment="1">
      <alignment horizontal="center" vertical="center"/>
    </xf>
    <xf numFmtId="164" fontId="25" fillId="0" borderId="39" xfId="0" applyNumberFormat="1" applyFont="1" applyFill="1" applyBorder="1" applyAlignment="1">
      <alignment horizontal="center"/>
    </xf>
    <xf numFmtId="164" fontId="25" fillId="0" borderId="38" xfId="0" applyNumberFormat="1" applyFont="1" applyFill="1" applyBorder="1" applyAlignment="1">
      <alignment horizontal="center"/>
    </xf>
    <xf numFmtId="165" fontId="25" fillId="0" borderId="12" xfId="0" applyNumberFormat="1" applyFont="1" applyFill="1" applyBorder="1" applyAlignment="1">
      <alignment horizontal="center" vertical="center"/>
    </xf>
    <xf numFmtId="165" fontId="25" fillId="0" borderId="13" xfId="0" applyNumberFormat="1" applyFont="1" applyFill="1" applyBorder="1" applyAlignment="1">
      <alignment horizontal="center" vertical="center"/>
    </xf>
    <xf numFmtId="164" fontId="25" fillId="0" borderId="16" xfId="0" applyNumberFormat="1" applyFont="1" applyFill="1" applyBorder="1" applyAlignment="1">
      <alignment horizontal="center" vertical="center" textRotation="90" wrapText="1"/>
    </xf>
    <xf numFmtId="164" fontId="25" fillId="0" borderId="17" xfId="0" applyNumberFormat="1" applyFont="1" applyFill="1" applyBorder="1" applyAlignment="1">
      <alignment horizontal="center" vertical="center" textRotation="90" wrapText="1"/>
    </xf>
    <xf numFmtId="164" fontId="25" fillId="0" borderId="20" xfId="0" applyNumberFormat="1" applyFont="1" applyFill="1" applyBorder="1" applyAlignment="1">
      <alignment horizontal="center" vertical="center" textRotation="90" wrapText="1"/>
    </xf>
    <xf numFmtId="164" fontId="25" fillId="0" borderId="40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/>
    <xf numFmtId="166" fontId="3" fillId="0" borderId="25" xfId="0" applyNumberFormat="1" applyFont="1" applyFill="1" applyBorder="1"/>
    <xf numFmtId="0" fontId="3" fillId="0" borderId="23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3" fillId="0" borderId="14" xfId="0" applyFont="1" applyFill="1" applyBorder="1" applyAlignment="1">
      <alignment vertical="center"/>
    </xf>
    <xf numFmtId="0" fontId="38" fillId="0" borderId="0" xfId="0" applyFont="1" applyFill="1" applyBorder="1" applyAlignment="1"/>
    <xf numFmtId="0" fontId="38" fillId="0" borderId="0" xfId="0" applyFont="1" applyFill="1" applyBorder="1"/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25" fillId="25" borderId="12" xfId="0" applyFont="1" applyFill="1" applyBorder="1" applyAlignment="1"/>
    <xf numFmtId="0" fontId="25" fillId="25" borderId="15" xfId="0" applyFont="1" applyFill="1" applyBorder="1" applyAlignment="1"/>
    <xf numFmtId="0" fontId="25" fillId="25" borderId="13" xfId="0" applyFont="1" applyFill="1" applyBorder="1" applyAlignment="1"/>
    <xf numFmtId="0" fontId="40" fillId="0" borderId="0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8" xfId="0" applyFont="1" applyFill="1" applyBorder="1"/>
    <xf numFmtId="0" fontId="2" fillId="0" borderId="11" xfId="0" applyFont="1" applyFill="1" applyBorder="1"/>
    <xf numFmtId="0" fontId="3" fillId="0" borderId="37" xfId="0" applyFont="1" applyFill="1" applyBorder="1" applyAlignment="1">
      <alignment vertical="center"/>
    </xf>
    <xf numFmtId="166" fontId="3" fillId="0" borderId="0" xfId="0" applyNumberFormat="1" applyFont="1" applyFill="1" applyBorder="1"/>
    <xf numFmtId="0" fontId="3" fillId="0" borderId="14" xfId="0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5" fillId="25" borderId="16" xfId="0" applyFont="1" applyFill="1" applyBorder="1" applyAlignment="1"/>
    <xf numFmtId="0" fontId="2" fillId="0" borderId="14" xfId="0" applyFont="1" applyFill="1" applyBorder="1"/>
    <xf numFmtId="0" fontId="49" fillId="0" borderId="14" xfId="0" applyFont="1" applyFill="1" applyBorder="1"/>
    <xf numFmtId="0" fontId="2" fillId="0" borderId="19" xfId="0" applyFont="1" applyFill="1" applyBorder="1"/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34" xfId="0" applyFill="1" applyBorder="1"/>
    <xf numFmtId="0" fontId="28" fillId="26" borderId="33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34" xfId="0" applyFont="1" applyFill="1" applyBorder="1" applyAlignment="1">
      <alignment horizontal="center" vertical="center"/>
    </xf>
    <xf numFmtId="0" fontId="3" fillId="0" borderId="33" xfId="0" applyFont="1" applyFill="1" applyBorder="1"/>
    <xf numFmtId="0" fontId="3" fillId="0" borderId="33" xfId="0" applyFont="1" applyFill="1" applyBorder="1" applyAlignment="1">
      <alignment vertical="center"/>
    </xf>
    <xf numFmtId="0" fontId="38" fillId="0" borderId="35" xfId="0" applyFont="1" applyFill="1" applyBorder="1" applyAlignment="1"/>
    <xf numFmtId="0" fontId="38" fillId="0" borderId="30" xfId="0" applyFont="1" applyFill="1" applyBorder="1" applyAlignment="1"/>
    <xf numFmtId="0" fontId="38" fillId="0" borderId="30" xfId="0" applyFont="1" applyFill="1" applyBorder="1"/>
    <xf numFmtId="0" fontId="42" fillId="0" borderId="30" xfId="0" applyFont="1" applyFill="1" applyBorder="1"/>
    <xf numFmtId="0" fontId="38" fillId="0" borderId="30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0" fillId="0" borderId="30" xfId="0" applyFill="1" applyBorder="1"/>
    <xf numFmtId="0" fontId="3" fillId="0" borderId="36" xfId="0" applyFont="1" applyFill="1" applyBorder="1"/>
    <xf numFmtId="0" fontId="3" fillId="0" borderId="44" xfId="0" applyFont="1" applyFill="1" applyBorder="1"/>
    <xf numFmtId="0" fontId="3" fillId="0" borderId="45" xfId="0" applyFont="1" applyFill="1" applyBorder="1" applyAlignment="1">
      <alignment vertical="center"/>
    </xf>
    <xf numFmtId="0" fontId="3" fillId="0" borderId="45" xfId="0" applyFont="1" applyFill="1" applyBorder="1"/>
    <xf numFmtId="0" fontId="3" fillId="25" borderId="37" xfId="0" applyFont="1" applyFill="1" applyBorder="1" applyAlignment="1">
      <alignment horizontal="center"/>
    </xf>
    <xf numFmtId="0" fontId="27" fillId="0" borderId="37" xfId="0" applyFont="1" applyFill="1" applyBorder="1"/>
    <xf numFmtId="0" fontId="26" fillId="25" borderId="46" xfId="0" applyFont="1" applyFill="1" applyBorder="1" applyAlignment="1">
      <alignment horizontal="center" vertical="center"/>
    </xf>
    <xf numFmtId="0" fontId="26" fillId="25" borderId="47" xfId="0" applyFont="1" applyFill="1" applyBorder="1" applyAlignment="1">
      <alignment horizontal="center" vertical="center"/>
    </xf>
    <xf numFmtId="0" fontId="3" fillId="25" borderId="48" xfId="0" applyFont="1" applyFill="1" applyBorder="1" applyAlignment="1">
      <alignment horizontal="center"/>
    </xf>
    <xf numFmtId="0" fontId="27" fillId="0" borderId="48" xfId="0" applyFont="1" applyFill="1" applyBorder="1"/>
    <xf numFmtId="166" fontId="3" fillId="0" borderId="23" xfId="48" applyNumberFormat="1" applyFont="1" applyFill="1" applyBorder="1" applyAlignment="1">
      <alignment horizontal="center" wrapText="1"/>
    </xf>
    <xf numFmtId="0" fontId="3" fillId="0" borderId="23" xfId="244" applyFont="1" applyFill="1" applyBorder="1" applyAlignment="1">
      <alignment horizontal="left"/>
    </xf>
    <xf numFmtId="0" fontId="3" fillId="0" borderId="27" xfId="244" applyFont="1" applyFill="1" applyBorder="1" applyAlignment="1">
      <alignment horizontal="left"/>
    </xf>
    <xf numFmtId="0" fontId="3" fillId="0" borderId="22" xfId="48" applyFont="1" applyFill="1" applyBorder="1" applyAlignment="1">
      <alignment horizontal="left" vertical="top"/>
    </xf>
    <xf numFmtId="166" fontId="3" fillId="0" borderId="23" xfId="48" quotePrefix="1" applyNumberFormat="1" applyFont="1" applyFill="1" applyBorder="1" applyAlignment="1">
      <alignment horizontal="center" vertical="top" wrapText="1"/>
    </xf>
    <xf numFmtId="166" fontId="3" fillId="0" borderId="27" xfId="48" quotePrefix="1" applyNumberFormat="1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3" fillId="0" borderId="11" xfId="0" applyFont="1" applyFill="1" applyBorder="1" applyAlignment="1"/>
    <xf numFmtId="0" fontId="25" fillId="0" borderId="18" xfId="0" applyFont="1" applyFill="1" applyBorder="1" applyAlignment="1">
      <alignment horizontal="left"/>
    </xf>
    <xf numFmtId="164" fontId="25" fillId="0" borderId="39" xfId="0" applyNumberFormat="1" applyFont="1" applyFill="1" applyBorder="1" applyAlignment="1">
      <alignment horizontal="center" vertical="top" wrapText="1"/>
    </xf>
    <xf numFmtId="164" fontId="25" fillId="0" borderId="38" xfId="0" applyNumberFormat="1" applyFont="1" applyFill="1" applyBorder="1" applyAlignment="1">
      <alignment horizontal="center" vertical="top" wrapText="1"/>
    </xf>
    <xf numFmtId="0" fontId="50" fillId="26" borderId="0" xfId="0" applyFont="1" applyFill="1" applyAlignment="1">
      <alignment vertical="center"/>
    </xf>
    <xf numFmtId="0" fontId="0" fillId="0" borderId="0" xfId="0" applyFont="1" applyFill="1"/>
  </cellXfs>
  <cellStyles count="6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erekening" xfId="26"/>
    <cellStyle name="Calculation" xfId="27" builtinId="22" customBuiltin="1"/>
    <cellStyle name="Check Cell" xfId="28" builtinId="23" customBuiltin="1"/>
    <cellStyle name="Controlecel" xfId="29"/>
    <cellStyle name="Explanatory Text" xfId="30" builtinId="53" customBuilti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Gekoppelde cel" xfId="31"/>
    <cellStyle name="Go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Input" xfId="38" builtinId="20" customBuiltin="1"/>
    <cellStyle name="Invoer" xfId="39"/>
    <cellStyle name="Kop 1" xfId="40"/>
    <cellStyle name="Kop 2" xfId="41"/>
    <cellStyle name="Kop 3" xfId="42"/>
    <cellStyle name="Kop 4" xfId="43"/>
    <cellStyle name="Linked Cell" xfId="44" builtinId="24" customBuiltin="1"/>
    <cellStyle name="Neutraal" xfId="45"/>
    <cellStyle name="Neutral" xfId="46" builtinId="28" customBuiltin="1"/>
    <cellStyle name="Normal" xfId="0" builtinId="0"/>
    <cellStyle name="Normal 2" xfId="47"/>
    <cellStyle name="Normal 3" xfId="64"/>
    <cellStyle name="Normal 4" xfId="65"/>
    <cellStyle name="Normal 4 2" xfId="246"/>
    <cellStyle name="Normal 4 3" xfId="446"/>
    <cellStyle name="Normal 5" xfId="63"/>
    <cellStyle name="Normal 5 2" xfId="245"/>
    <cellStyle name="Normal 5 3" xfId="445"/>
    <cellStyle name="Normal 7" xfId="244"/>
    <cellStyle name="Normal_Okam_2006_V02_Eng" xfId="48"/>
    <cellStyle name="Note" xfId="49" builtinId="10" customBuiltin="1"/>
    <cellStyle name="Notitie" xfId="50"/>
    <cellStyle name="Ongeldig" xfId="51"/>
    <cellStyle name="Output" xfId="52" builtinId="21" customBuiltin="1"/>
    <cellStyle name="Standaard_qualitative_risk_questions_v_1.2" xfId="53"/>
    <cellStyle name="Titel" xfId="54"/>
    <cellStyle name="Title" xfId="55" builtinId="15" customBuiltin="1"/>
    <cellStyle name="Totaal" xfId="56"/>
    <cellStyle name="Total" xfId="57" builtinId="25" customBuiltin="1"/>
    <cellStyle name="Uitvoer" xfId="58"/>
    <cellStyle name="Verklarende tekst" xfId="59"/>
    <cellStyle name="Waarschuwingstekst" xfId="60"/>
    <cellStyle name="Warning Text" xfId="61" builtinId="11" customBuiltin="1"/>
    <cellStyle name="عادي_استمارة الإنفاق" xfId="6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showGridLines="0" tabSelected="1" zoomScale="115" zoomScaleNormal="115" zoomScaleSheetLayoutView="100" zoomScalePageLayoutView="115" workbookViewId="0">
      <selection activeCell="J17" sqref="J17"/>
    </sheetView>
  </sheetViews>
  <sheetFormatPr baseColWidth="10" defaultColWidth="5.33203125" defaultRowHeight="12" x14ac:dyDescent="0"/>
  <cols>
    <col min="1" max="1" width="1.83203125" style="2" customWidth="1"/>
    <col min="2" max="22" width="4.33203125" style="2" customWidth="1"/>
    <col min="23" max="23" width="2.5" style="2" customWidth="1"/>
    <col min="24" max="24" width="2.83203125" style="2" customWidth="1"/>
    <col min="25" max="25" width="4.33203125" style="2" customWidth="1"/>
    <col min="26" max="26" width="3.5" style="2" customWidth="1"/>
    <col min="27" max="27" width="4.33203125" style="2" customWidth="1"/>
    <col min="28" max="28" width="3.5" style="2" customWidth="1"/>
    <col min="29" max="29" width="4.33203125" style="2" customWidth="1"/>
    <col min="30" max="30" width="2.83203125" style="2" customWidth="1"/>
    <col min="31" max="31" width="6.5" style="2" customWidth="1"/>
    <col min="32" max="16384" width="5.33203125" style="2"/>
  </cols>
  <sheetData>
    <row r="1" spans="1:31" ht="20" customHeight="1">
      <c r="A1" s="324" t="s">
        <v>27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48" t="s">
        <v>30</v>
      </c>
      <c r="Z1" s="348"/>
      <c r="AA1" s="348"/>
      <c r="AB1" s="348"/>
      <c r="AC1" s="348"/>
      <c r="AD1" s="348"/>
      <c r="AE1" s="349"/>
    </row>
    <row r="2" spans="1:31" ht="20" customHeight="1">
      <c r="A2" s="326" t="s">
        <v>48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346" t="s">
        <v>44</v>
      </c>
      <c r="Z2" s="346"/>
      <c r="AA2" s="346" t="s">
        <v>31</v>
      </c>
      <c r="AB2" s="346"/>
      <c r="AC2" s="346" t="s">
        <v>38</v>
      </c>
      <c r="AD2" s="346"/>
      <c r="AE2" s="350" t="s">
        <v>39</v>
      </c>
    </row>
    <row r="3" spans="1:31" ht="20" customHeight="1">
      <c r="A3" s="327">
        <v>2014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347"/>
      <c r="Z3" s="347"/>
      <c r="AA3" s="347"/>
      <c r="AB3" s="347"/>
      <c r="AC3" s="347"/>
      <c r="AD3" s="347"/>
      <c r="AE3" s="351"/>
    </row>
    <row r="4" spans="1:31" ht="14" customHeight="1">
      <c r="A4" s="328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329"/>
    </row>
    <row r="5" spans="1:31" ht="20" customHeight="1">
      <c r="A5" s="330" t="s">
        <v>55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2"/>
    </row>
    <row r="6" spans="1:31" ht="14" customHeight="1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2"/>
    </row>
    <row r="7" spans="1:31" s="4" customFormat="1" ht="14" customHeight="1">
      <c r="A7" s="333"/>
      <c r="B7" s="305" t="s">
        <v>32</v>
      </c>
      <c r="C7" s="306"/>
      <c r="D7" s="306"/>
      <c r="E7" s="306"/>
      <c r="F7" s="306"/>
      <c r="G7" s="306"/>
      <c r="H7" s="306"/>
      <c r="I7" s="306"/>
      <c r="J7" s="307"/>
      <c r="K7" s="305"/>
      <c r="L7" s="306"/>
      <c r="M7" s="306"/>
      <c r="N7" s="306"/>
      <c r="O7" s="306"/>
      <c r="P7" s="306"/>
      <c r="Q7" s="306"/>
      <c r="R7" s="306"/>
      <c r="S7" s="307"/>
      <c r="T7" s="320"/>
      <c r="U7" s="161" t="s">
        <v>33</v>
      </c>
      <c r="V7" s="162"/>
      <c r="W7" s="162"/>
      <c r="X7" s="162"/>
      <c r="Y7" s="162"/>
      <c r="Z7" s="162"/>
      <c r="AA7" s="162"/>
      <c r="AB7" s="162"/>
      <c r="AC7" s="162"/>
      <c r="AD7" s="163"/>
      <c r="AE7" s="343"/>
    </row>
    <row r="8" spans="1:31" s="11" customFormat="1" ht="23.25" customHeight="1">
      <c r="A8" s="334"/>
      <c r="B8" s="315"/>
      <c r="C8" s="10"/>
      <c r="D8" s="9"/>
      <c r="E8" s="9"/>
      <c r="F8" s="9"/>
      <c r="G8" s="9"/>
      <c r="H8" s="9"/>
      <c r="I8" s="9"/>
      <c r="J8" s="85"/>
      <c r="K8" s="297"/>
      <c r="L8" s="9"/>
      <c r="M8" s="9"/>
      <c r="N8" s="9"/>
      <c r="O8" s="10"/>
      <c r="P8" s="9"/>
      <c r="Q8" s="9"/>
      <c r="R8" s="9"/>
      <c r="S8" s="85"/>
      <c r="T8" s="43"/>
      <c r="U8" s="309"/>
      <c r="V8" s="309"/>
      <c r="W8" s="309"/>
      <c r="X8" s="309"/>
      <c r="Y8" s="309"/>
      <c r="Z8" s="309"/>
      <c r="AA8" s="309"/>
      <c r="AB8" s="309"/>
      <c r="AC8" s="309"/>
      <c r="AD8" s="310"/>
      <c r="AE8" s="344"/>
    </row>
    <row r="9" spans="1:31" s="4" customFormat="1" ht="10">
      <c r="A9" s="333"/>
      <c r="B9" s="43"/>
      <c r="C9" s="3"/>
      <c r="D9" s="3"/>
      <c r="E9" s="3"/>
      <c r="F9" s="3"/>
      <c r="G9" s="3"/>
      <c r="H9" s="3"/>
      <c r="I9" s="3"/>
      <c r="J9" s="44"/>
      <c r="K9" s="43" t="s">
        <v>37</v>
      </c>
      <c r="L9" s="3"/>
      <c r="M9" s="3"/>
      <c r="N9" s="3"/>
      <c r="O9" s="3"/>
      <c r="P9" s="3"/>
      <c r="Q9" s="3"/>
      <c r="R9" s="191"/>
      <c r="S9" s="44"/>
      <c r="T9" s="43"/>
      <c r="U9" s="9"/>
      <c r="V9" s="9"/>
      <c r="W9" s="10" t="s">
        <v>119</v>
      </c>
      <c r="X9" s="313"/>
      <c r="Y9" s="9"/>
      <c r="Z9" s="9"/>
      <c r="AA9" s="9"/>
      <c r="AB9" s="10"/>
      <c r="AC9" s="3"/>
      <c r="AD9" s="44"/>
      <c r="AE9" s="345"/>
    </row>
    <row r="10" spans="1:31" s="4" customFormat="1" ht="14" customHeight="1">
      <c r="A10" s="333"/>
      <c r="B10" s="43" t="s">
        <v>34</v>
      </c>
      <c r="C10" s="3"/>
      <c r="D10" s="3"/>
      <c r="E10" s="3"/>
      <c r="F10" s="3"/>
      <c r="G10" s="191"/>
      <c r="H10" s="3"/>
      <c r="I10" s="3"/>
      <c r="J10" s="44"/>
      <c r="K10" s="43"/>
      <c r="L10" s="294" t="s">
        <v>22</v>
      </c>
      <c r="M10" s="294"/>
      <c r="N10" s="294"/>
      <c r="O10" s="294"/>
      <c r="P10" s="294">
        <v>1</v>
      </c>
      <c r="Q10" s="3"/>
      <c r="R10" s="3"/>
      <c r="S10" s="44"/>
      <c r="T10" s="43"/>
      <c r="U10" s="3"/>
      <c r="V10" s="3"/>
      <c r="W10" s="3"/>
      <c r="X10" s="3"/>
      <c r="Y10" s="3"/>
      <c r="Z10" s="3"/>
      <c r="AA10" s="295"/>
      <c r="AB10" s="3"/>
      <c r="AC10" s="3"/>
      <c r="AD10" s="44"/>
      <c r="AE10" s="345"/>
    </row>
    <row r="11" spans="1:31" s="4" customFormat="1" ht="14" customHeight="1">
      <c r="A11" s="333"/>
      <c r="B11" s="43"/>
      <c r="C11" s="3"/>
      <c r="D11" s="3"/>
      <c r="E11" s="3"/>
      <c r="F11" s="3"/>
      <c r="G11" s="3"/>
      <c r="H11" s="3"/>
      <c r="I11" s="3"/>
      <c r="J11" s="44"/>
      <c r="K11" s="43"/>
      <c r="L11" s="294" t="s">
        <v>24</v>
      </c>
      <c r="M11" s="294"/>
      <c r="N11" s="294"/>
      <c r="O11" s="294"/>
      <c r="P11" s="294">
        <v>2</v>
      </c>
      <c r="Q11" s="3"/>
      <c r="R11" s="3"/>
      <c r="S11" s="44"/>
      <c r="T11" s="43"/>
      <c r="U11" s="3"/>
      <c r="V11" s="3"/>
      <c r="W11" s="12" t="s">
        <v>20</v>
      </c>
      <c r="X11" s="12"/>
      <c r="Y11" s="12"/>
      <c r="Z11" s="12"/>
      <c r="AA11" s="12"/>
      <c r="AB11" s="13">
        <v>1</v>
      </c>
      <c r="AC11" s="3"/>
      <c r="AD11" s="44"/>
      <c r="AE11" s="345"/>
    </row>
    <row r="12" spans="1:31" s="4" customFormat="1" ht="14" customHeight="1">
      <c r="A12" s="333"/>
      <c r="B12" s="35" t="s">
        <v>28</v>
      </c>
      <c r="C12" s="12"/>
      <c r="D12" s="12"/>
      <c r="E12" s="12"/>
      <c r="F12" s="12"/>
      <c r="G12" s="12"/>
      <c r="H12" s="12"/>
      <c r="I12" s="13">
        <v>1</v>
      </c>
      <c r="J12" s="44"/>
      <c r="K12" s="43"/>
      <c r="L12" s="294" t="s">
        <v>23</v>
      </c>
      <c r="M12" s="294"/>
      <c r="N12" s="294"/>
      <c r="O12" s="294"/>
      <c r="P12" s="294">
        <v>3</v>
      </c>
      <c r="Q12" s="3"/>
      <c r="R12" s="3"/>
      <c r="S12" s="44"/>
      <c r="T12" s="300"/>
      <c r="U12" s="3"/>
      <c r="V12" s="3"/>
      <c r="W12" s="12" t="s">
        <v>254</v>
      </c>
      <c r="X12" s="12"/>
      <c r="Y12" s="12"/>
      <c r="Z12" s="12"/>
      <c r="AA12" s="12"/>
      <c r="AB12" s="13">
        <v>2</v>
      </c>
      <c r="AC12" s="3"/>
      <c r="AD12" s="44"/>
      <c r="AE12" s="345"/>
    </row>
    <row r="13" spans="1:31" s="4" customFormat="1" ht="14" customHeight="1">
      <c r="A13" s="333"/>
      <c r="B13" s="35" t="s">
        <v>0</v>
      </c>
      <c r="C13" s="12"/>
      <c r="D13" s="12"/>
      <c r="E13" s="12"/>
      <c r="F13" s="12"/>
      <c r="G13" s="12"/>
      <c r="H13" s="12"/>
      <c r="I13" s="13">
        <v>2</v>
      </c>
      <c r="J13" s="44"/>
      <c r="K13" s="43"/>
      <c r="L13" s="3"/>
      <c r="M13" s="3"/>
      <c r="N13" s="3"/>
      <c r="O13" s="3"/>
      <c r="P13" s="3"/>
      <c r="Q13" s="3"/>
      <c r="R13" s="3"/>
      <c r="S13" s="44"/>
      <c r="T13" s="43"/>
      <c r="U13" s="3"/>
      <c r="V13" s="3"/>
      <c r="W13" s="12" t="s">
        <v>45</v>
      </c>
      <c r="X13" s="12"/>
      <c r="Y13" s="12"/>
      <c r="Z13" s="12"/>
      <c r="AA13" s="12"/>
      <c r="AB13" s="13">
        <v>3</v>
      </c>
      <c r="AC13" s="3"/>
      <c r="AD13" s="44"/>
      <c r="AE13" s="345"/>
    </row>
    <row r="14" spans="1:31" s="4" customFormat="1" ht="14" customHeight="1">
      <c r="A14" s="333"/>
      <c r="B14" s="35" t="s">
        <v>29</v>
      </c>
      <c r="C14" s="12"/>
      <c r="D14" s="12"/>
      <c r="E14" s="12"/>
      <c r="F14" s="12"/>
      <c r="G14" s="12"/>
      <c r="H14" s="12"/>
      <c r="I14" s="13">
        <v>3</v>
      </c>
      <c r="J14" s="92"/>
      <c r="K14" s="14"/>
      <c r="L14" s="8"/>
      <c r="M14" s="3"/>
      <c r="N14" s="3"/>
      <c r="O14" s="3"/>
      <c r="P14" s="3"/>
      <c r="Q14" s="3"/>
      <c r="R14" s="3"/>
      <c r="S14" s="44"/>
      <c r="T14" s="43"/>
      <c r="U14" s="3"/>
      <c r="V14" s="3"/>
      <c r="W14" s="12" t="s">
        <v>46</v>
      </c>
      <c r="X14" s="12"/>
      <c r="Y14" s="12"/>
      <c r="Z14" s="12"/>
      <c r="AA14" s="12"/>
      <c r="AB14" s="13">
        <v>4</v>
      </c>
      <c r="AC14" s="3"/>
      <c r="AD14" s="44"/>
      <c r="AE14" s="345"/>
    </row>
    <row r="15" spans="1:31" s="4" customFormat="1" ht="14" customHeight="1">
      <c r="A15" s="333"/>
      <c r="B15" s="99" t="s">
        <v>36</v>
      </c>
      <c r="C15" s="292"/>
      <c r="D15" s="292"/>
      <c r="E15" s="292"/>
      <c r="F15" s="292"/>
      <c r="G15" s="292"/>
      <c r="H15" s="292"/>
      <c r="I15" s="293">
        <v>96</v>
      </c>
      <c r="J15" s="92"/>
      <c r="K15" s="14"/>
      <c r="L15" s="8"/>
      <c r="M15" s="3"/>
      <c r="N15" s="3"/>
      <c r="O15" s="3"/>
      <c r="P15" s="3"/>
      <c r="Q15" s="3"/>
      <c r="R15" s="3"/>
      <c r="S15" s="44"/>
      <c r="T15" s="321"/>
      <c r="U15" s="3"/>
      <c r="V15" s="3"/>
      <c r="W15" s="3" t="s">
        <v>68</v>
      </c>
      <c r="X15" s="3"/>
      <c r="Y15" s="3"/>
      <c r="Z15" s="3"/>
      <c r="AA15" s="3"/>
      <c r="AB15" s="314">
        <v>5</v>
      </c>
      <c r="AC15" s="3"/>
      <c r="AD15" s="44"/>
      <c r="AE15" s="345"/>
    </row>
    <row r="16" spans="1:31" s="4" customFormat="1" ht="14" customHeight="1">
      <c r="A16" s="333"/>
      <c r="B16" s="43"/>
      <c r="C16" s="3"/>
      <c r="D16" s="3"/>
      <c r="E16" s="3"/>
      <c r="F16" s="3"/>
      <c r="G16" s="3"/>
      <c r="H16" s="3"/>
      <c r="I16" s="3"/>
      <c r="J16" s="44"/>
      <c r="K16" s="43"/>
      <c r="L16" s="3"/>
      <c r="M16" s="3"/>
      <c r="N16" s="3"/>
      <c r="O16" s="3"/>
      <c r="P16" s="3"/>
      <c r="Q16" s="3"/>
      <c r="R16" s="3"/>
      <c r="S16" s="44"/>
      <c r="T16" s="304"/>
      <c r="U16" s="3"/>
      <c r="V16" s="3"/>
      <c r="W16" s="12" t="s">
        <v>47</v>
      </c>
      <c r="X16" s="12"/>
      <c r="Y16" s="12"/>
      <c r="Z16" s="12"/>
      <c r="AA16" s="12"/>
      <c r="AB16" s="13">
        <v>6</v>
      </c>
      <c r="AC16" s="3"/>
      <c r="AD16" s="44"/>
      <c r="AE16" s="345"/>
    </row>
    <row r="17" spans="1:31" s="4" customFormat="1" ht="14" customHeight="1">
      <c r="A17" s="333"/>
      <c r="B17" s="300"/>
      <c r="C17" s="301"/>
      <c r="D17" s="301"/>
      <c r="E17" s="301"/>
      <c r="F17" s="301"/>
      <c r="G17" s="301"/>
      <c r="H17" s="301"/>
      <c r="I17" s="301"/>
      <c r="J17" s="302"/>
      <c r="K17" s="300"/>
      <c r="L17" s="301"/>
      <c r="M17" s="301"/>
      <c r="N17" s="301"/>
      <c r="O17" s="301"/>
      <c r="P17" s="301"/>
      <c r="Q17" s="301"/>
      <c r="R17" s="301"/>
      <c r="S17" s="302"/>
      <c r="T17" s="322"/>
      <c r="U17" s="3"/>
      <c r="V17" s="3"/>
      <c r="W17" s="12" t="s">
        <v>81</v>
      </c>
      <c r="X17" s="12"/>
      <c r="Y17" s="12"/>
      <c r="Z17" s="12"/>
      <c r="AA17" s="12"/>
      <c r="AB17" s="13">
        <v>7</v>
      </c>
      <c r="AC17" s="3"/>
      <c r="AD17" s="44"/>
      <c r="AE17" s="345"/>
    </row>
    <row r="18" spans="1:31" s="4" customFormat="1" ht="14" customHeight="1">
      <c r="A18" s="333"/>
      <c r="B18" s="14"/>
      <c r="C18" s="8"/>
      <c r="D18" s="3"/>
      <c r="E18" s="3"/>
      <c r="F18" s="3"/>
      <c r="G18" s="3"/>
      <c r="H18" s="3"/>
      <c r="I18" s="3"/>
      <c r="J18" s="44"/>
      <c r="K18" s="43"/>
      <c r="L18" s="303"/>
      <c r="M18" s="303"/>
      <c r="N18" s="303"/>
      <c r="O18" s="303"/>
      <c r="P18" s="303"/>
      <c r="Q18" s="303"/>
      <c r="R18" s="303"/>
      <c r="S18" s="319"/>
      <c r="T18" s="322"/>
      <c r="U18" s="3"/>
      <c r="V18" s="3"/>
      <c r="W18" s="3"/>
      <c r="X18" s="3"/>
      <c r="Y18" s="3"/>
      <c r="Z18" s="3"/>
      <c r="AA18" s="3"/>
      <c r="AB18" s="3"/>
      <c r="AC18" s="3"/>
      <c r="AD18" s="44"/>
      <c r="AE18" s="345"/>
    </row>
    <row r="19" spans="1:31" s="4" customFormat="1" ht="14" customHeight="1">
      <c r="A19" s="333"/>
      <c r="B19" s="14"/>
      <c r="C19" s="8"/>
      <c r="D19" s="3"/>
      <c r="E19" s="3"/>
      <c r="F19" s="3"/>
      <c r="G19" s="3"/>
      <c r="H19" s="3"/>
      <c r="I19" s="3"/>
      <c r="J19" s="44"/>
      <c r="K19" s="43"/>
      <c r="L19" s="3"/>
      <c r="M19" s="3"/>
      <c r="N19" s="3"/>
      <c r="O19" s="3"/>
      <c r="P19" s="3"/>
      <c r="Q19" s="3"/>
      <c r="R19" s="3"/>
      <c r="S19" s="44"/>
      <c r="T19" s="322"/>
      <c r="U19" s="3"/>
      <c r="V19" s="3"/>
      <c r="W19" s="12" t="s">
        <v>35</v>
      </c>
      <c r="X19" s="12"/>
      <c r="Y19" s="12"/>
      <c r="Z19" s="12"/>
      <c r="AA19" s="12"/>
      <c r="AB19" s="13">
        <v>96</v>
      </c>
      <c r="AC19" s="3"/>
      <c r="AD19" s="44"/>
      <c r="AE19" s="345"/>
    </row>
    <row r="20" spans="1:31" s="4" customFormat="1" ht="14" customHeight="1">
      <c r="A20" s="333"/>
      <c r="B20" s="43"/>
      <c r="C20" s="3"/>
      <c r="D20" s="3"/>
      <c r="E20" s="3"/>
      <c r="F20" s="3"/>
      <c r="G20" s="3"/>
      <c r="H20" s="3"/>
      <c r="I20" s="3"/>
      <c r="J20" s="44"/>
      <c r="K20" s="43"/>
      <c r="L20" s="3"/>
      <c r="M20" s="3"/>
      <c r="N20" s="3"/>
      <c r="O20" s="3"/>
      <c r="P20" s="3"/>
      <c r="Q20" s="3"/>
      <c r="R20" s="3"/>
      <c r="S20" s="44"/>
      <c r="T20" s="321"/>
      <c r="U20" s="3"/>
      <c r="V20" s="3"/>
      <c r="W20" s="3"/>
      <c r="X20" s="3"/>
      <c r="Y20" s="3"/>
      <c r="Z20" s="3"/>
      <c r="AA20" s="3"/>
      <c r="AB20" s="3"/>
      <c r="AC20" s="3"/>
      <c r="AD20" s="44"/>
      <c r="AE20" s="345"/>
    </row>
    <row r="21" spans="1:31" s="4" customFormat="1" ht="14" customHeight="1">
      <c r="A21" s="333"/>
      <c r="B21" s="316"/>
      <c r="C21" s="317"/>
      <c r="D21" s="317"/>
      <c r="E21" s="317"/>
      <c r="F21" s="317"/>
      <c r="G21" s="317"/>
      <c r="H21" s="317"/>
      <c r="I21" s="317"/>
      <c r="J21" s="318"/>
      <c r="K21" s="316"/>
      <c r="L21" s="317"/>
      <c r="M21" s="317"/>
      <c r="N21" s="317"/>
      <c r="O21" s="317"/>
      <c r="P21" s="317"/>
      <c r="Q21" s="317"/>
      <c r="R21" s="317"/>
      <c r="S21" s="318"/>
      <c r="T21" s="323"/>
      <c r="U21" s="311"/>
      <c r="V21" s="311"/>
      <c r="W21" s="311"/>
      <c r="X21" s="311"/>
      <c r="Y21" s="311"/>
      <c r="Z21" s="311"/>
      <c r="AA21" s="311"/>
      <c r="AB21" s="311"/>
      <c r="AC21" s="311"/>
      <c r="AD21" s="312"/>
      <c r="AE21" s="345"/>
    </row>
    <row r="22" spans="1:31" s="4" customFormat="1" ht="14" customHeight="1" thickBot="1">
      <c r="A22" s="335"/>
      <c r="B22" s="336"/>
      <c r="C22" s="337"/>
      <c r="D22" s="337"/>
      <c r="E22" s="338"/>
      <c r="F22" s="337"/>
      <c r="G22" s="337"/>
      <c r="H22" s="337"/>
      <c r="I22" s="337"/>
      <c r="J22" s="337"/>
      <c r="K22" s="339"/>
      <c r="L22" s="339"/>
      <c r="M22" s="340"/>
      <c r="N22" s="340"/>
      <c r="O22" s="340"/>
      <c r="P22" s="340"/>
      <c r="Q22" s="340"/>
      <c r="R22" s="340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2"/>
    </row>
    <row r="23" spans="1:31" s="4" customFormat="1" ht="14" customHeight="1">
      <c r="A23" s="298"/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1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1" s="4" customFormat="1" ht="14" customHeight="1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1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1" ht="14" customHeight="1"/>
    <row r="26" spans="1:31" ht="14" customHeight="1"/>
    <row r="27" spans="1:31" ht="14" customHeight="1"/>
    <row r="28" spans="1:31" ht="14" customHeight="1"/>
    <row r="29" spans="1:31" ht="14" customHeight="1"/>
    <row r="30" spans="1:31" ht="14" customHeight="1"/>
    <row r="31" spans="1:31" ht="14" customHeight="1"/>
    <row r="32" spans="1:31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  <row r="43" ht="14" customHeight="1"/>
    <row r="44" ht="14" customHeight="1"/>
    <row r="45" ht="14" customHeight="1"/>
    <row r="46" ht="14" customHeight="1"/>
    <row r="47" ht="14" customHeight="1"/>
    <row r="48" ht="14" customHeight="1"/>
    <row r="49" ht="14" customHeight="1"/>
    <row r="50" ht="14" customHeight="1"/>
    <row r="51" ht="14" customHeight="1"/>
    <row r="52" ht="14" customHeight="1"/>
    <row r="53" ht="14" customHeight="1"/>
    <row r="54" ht="14" customHeight="1"/>
    <row r="55" ht="14" customHeight="1"/>
    <row r="56" ht="14" customHeight="1"/>
    <row r="57" ht="14" customHeight="1"/>
    <row r="58" ht="14" customHeight="1"/>
    <row r="59" ht="14" customHeight="1"/>
    <row r="60" ht="14" customHeight="1"/>
    <row r="61" ht="14" customHeight="1"/>
    <row r="62" ht="14" customHeight="1"/>
    <row r="63" ht="14" customHeight="1"/>
    <row r="64" ht="14" customHeight="1"/>
    <row r="65" ht="14" customHeight="1"/>
    <row r="66" ht="14" customHeight="1"/>
    <row r="67" ht="14" customHeight="1"/>
    <row r="68" ht="14" customHeight="1"/>
    <row r="69" ht="14" customHeight="1"/>
    <row r="70" ht="14" customHeight="1"/>
    <row r="71" ht="14" customHeight="1"/>
    <row r="72" ht="14" customHeight="1"/>
    <row r="73" ht="14" customHeight="1"/>
    <row r="74" ht="14" customHeight="1"/>
    <row r="75" ht="14" customHeight="1"/>
    <row r="76" ht="14" customHeight="1"/>
    <row r="77" ht="14" customHeight="1"/>
    <row r="78" ht="14" customHeight="1"/>
    <row r="79" ht="14" customHeight="1"/>
    <row r="80" ht="14" customHeight="1"/>
    <row r="81" ht="14" customHeight="1"/>
    <row r="82" ht="14" customHeight="1"/>
    <row r="83" ht="14" customHeight="1"/>
  </sheetData>
  <mergeCells count="10">
    <mergeCell ref="A1:X1"/>
    <mergeCell ref="A2:X2"/>
    <mergeCell ref="A3:X3"/>
    <mergeCell ref="M22:N22"/>
    <mergeCell ref="O22:R22"/>
    <mergeCell ref="Y1:AE1"/>
    <mergeCell ref="Y2:Z2"/>
    <mergeCell ref="AA2:AB2"/>
    <mergeCell ref="AC2:AD2"/>
    <mergeCell ref="A5:AE6"/>
  </mergeCells>
  <phoneticPr fontId="2" type="noConversion"/>
  <pageMargins left="0.75" right="0.5" top="0.5" bottom="0.5" header="0.5" footer="0.25"/>
  <pageSetup paperSize="9" scale="98" orientation="landscape"/>
  <headerFooter>
    <oddFooter>&amp;C&amp;"Arial Narrow,Normal"&amp;8&amp;P/&amp;N&amp;R&amp;"Arial Narrow,Normal"&amp;8Community questionnaire</oddFooter>
  </headerFooter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2"/>
  <sheetViews>
    <sheetView showGridLines="0" zoomScale="150" zoomScaleNormal="150" zoomScaleSheetLayoutView="100" zoomScalePageLayoutView="150" workbookViewId="0">
      <selection activeCell="G4" sqref="G4:H7"/>
    </sheetView>
  </sheetViews>
  <sheetFormatPr baseColWidth="10" defaultColWidth="8.83203125" defaultRowHeight="12" x14ac:dyDescent="0"/>
  <cols>
    <col min="1" max="1" width="2" style="2" customWidth="1"/>
    <col min="2" max="2" width="2.5" style="2" customWidth="1"/>
    <col min="3" max="3" width="20" style="2" customWidth="1"/>
    <col min="4" max="4" width="2.6640625" style="2" customWidth="1"/>
    <col min="5" max="5" width="10.83203125" style="2" customWidth="1"/>
    <col min="6" max="6" width="2" style="2" customWidth="1"/>
    <col min="7" max="7" width="5.6640625" style="2" customWidth="1"/>
    <col min="8" max="8" width="2.1640625" style="2" customWidth="1"/>
    <col min="9" max="9" width="5.5" style="2" customWidth="1"/>
    <col min="10" max="10" width="6" style="2" customWidth="1"/>
    <col min="11" max="11" width="3.6640625" style="2" customWidth="1"/>
    <col min="12" max="12" width="15.33203125" style="2" customWidth="1"/>
    <col min="13" max="13" width="2.5" style="2" bestFit="1" customWidth="1"/>
    <col min="14" max="14" width="2.5" style="2" customWidth="1"/>
    <col min="15" max="15" width="3.6640625" style="2" customWidth="1"/>
    <col min="16" max="16" width="6.5" style="2" customWidth="1"/>
    <col min="17" max="17" width="2.6640625" style="2" customWidth="1"/>
    <col min="18" max="18" width="6.6640625" style="2" customWidth="1"/>
    <col min="19" max="19" width="2" style="2" customWidth="1"/>
    <col min="20" max="20" width="8.6640625" style="2" customWidth="1"/>
    <col min="21" max="22" width="9.83203125" style="2" customWidth="1"/>
    <col min="23" max="24" width="2.83203125" style="2" customWidth="1"/>
    <col min="25" max="25" width="1.83203125" style="2" customWidth="1"/>
    <col min="26" max="26" width="4.5" style="2" customWidth="1"/>
    <col min="27" max="27" width="8.1640625" style="2" customWidth="1"/>
    <col min="28" max="28" width="18" style="2" customWidth="1"/>
    <col min="29" max="29" width="3.5" style="2" customWidth="1"/>
    <col min="30" max="30" width="9.83203125" style="2" customWidth="1"/>
    <col min="31" max="31" width="5.5" style="2" customWidth="1"/>
    <col min="32" max="32" width="3.33203125" style="2" customWidth="1"/>
    <col min="33" max="34" width="9.83203125" style="2" customWidth="1"/>
    <col min="35" max="35" width="8.33203125" style="2" customWidth="1"/>
    <col min="36" max="36" width="9.83203125" style="2" customWidth="1"/>
    <col min="37" max="37" width="4" style="2" customWidth="1"/>
    <col min="38" max="38" width="4.5" style="2" customWidth="1"/>
    <col min="39" max="39" width="4.6640625" style="2" customWidth="1"/>
    <col min="40" max="40" width="2.33203125" style="2" customWidth="1"/>
    <col min="41" max="41" width="1.5" style="2" customWidth="1"/>
    <col min="42" max="42" width="3.83203125" style="2" bestFit="1" customWidth="1"/>
    <col min="43" max="44" width="3.6640625" style="2" customWidth="1"/>
    <col min="45" max="45" width="7.6640625" style="2" bestFit="1" customWidth="1"/>
    <col min="46" max="46" width="3.6640625" style="2" customWidth="1"/>
    <col min="47" max="47" width="6.83203125" style="2" customWidth="1"/>
    <col min="48" max="48" width="2.1640625" style="2" bestFit="1" customWidth="1"/>
    <col min="49" max="49" width="7.1640625" style="2" customWidth="1"/>
    <col min="50" max="50" width="2.1640625" style="2" bestFit="1" customWidth="1"/>
    <col min="51" max="51" width="11.33203125" style="2" customWidth="1"/>
    <col min="52" max="52" width="2.5" style="2" customWidth="1"/>
    <col min="53" max="53" width="2.6640625" style="2" bestFit="1" customWidth="1"/>
    <col min="54" max="54" width="3.1640625" style="2" customWidth="1"/>
    <col min="55" max="55" width="2.1640625" style="2" bestFit="1" customWidth="1"/>
    <col min="56" max="56" width="3.83203125" style="2" bestFit="1" customWidth="1"/>
    <col min="57" max="57" width="5.6640625" style="2" customWidth="1"/>
    <col min="58" max="58" width="2.1640625" style="2" bestFit="1" customWidth="1"/>
    <col min="59" max="59" width="14.83203125" style="2" bestFit="1" customWidth="1"/>
    <col min="60" max="60" width="2.1640625" style="2" bestFit="1" customWidth="1"/>
    <col min="61" max="61" width="6.33203125" style="2" customWidth="1"/>
    <col min="62" max="62" width="2.1640625" style="2" bestFit="1" customWidth="1"/>
    <col min="63" max="64" width="3.1640625" style="2" customWidth="1"/>
    <col min="65" max="65" width="2.1640625" style="2" bestFit="1" customWidth="1"/>
    <col min="66" max="66" width="3.6640625" style="2" customWidth="1"/>
    <col min="67" max="67" width="4.1640625" style="2" customWidth="1"/>
    <col min="68" max="68" width="3.1640625" style="2" customWidth="1"/>
    <col min="69" max="69" width="6.33203125" style="2" customWidth="1"/>
    <col min="70" max="70" width="2.1640625" style="2" bestFit="1" customWidth="1"/>
    <col min="71" max="72" width="5.6640625" style="2" customWidth="1"/>
    <col min="73" max="16384" width="8.83203125" style="2"/>
  </cols>
  <sheetData>
    <row r="1" spans="1:72" s="1" customFormat="1" ht="26" customHeight="1">
      <c r="A1" s="266" t="s">
        <v>86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84"/>
      <c r="AF1" s="54"/>
      <c r="AG1" s="54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109"/>
      <c r="AW1" s="110"/>
      <c r="AX1" s="110"/>
      <c r="AY1" s="109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</row>
    <row r="2" spans="1:72" s="3" customFormat="1" ht="12.75" customHeight="1">
      <c r="A2" s="23" t="s">
        <v>56</v>
      </c>
      <c r="B2" s="24"/>
      <c r="G2" s="21"/>
      <c r="H2" s="21"/>
      <c r="I2" s="21"/>
      <c r="J2" s="21"/>
      <c r="K2" s="21"/>
      <c r="L2" s="21"/>
      <c r="M2" s="21"/>
      <c r="N2" s="21"/>
      <c r="O2" s="21"/>
      <c r="AV2" s="111"/>
      <c r="AW2" s="111"/>
      <c r="AX2" s="111"/>
      <c r="AY2" s="111"/>
    </row>
    <row r="3" spans="1:72" s="61" customFormat="1" ht="12.75" customHeight="1">
      <c r="A3" s="239"/>
      <c r="B3" s="240"/>
      <c r="C3" s="164">
        <f>-1.01</f>
        <v>-1.01</v>
      </c>
      <c r="D3" s="171"/>
      <c r="E3" s="171">
        <f>+C3-0.01</f>
        <v>-1.02</v>
      </c>
      <c r="F3" s="171"/>
      <c r="G3" s="252">
        <f>+E3-0.01</f>
        <v>-1.03</v>
      </c>
      <c r="H3" s="271"/>
      <c r="I3" s="172">
        <f>+G3-0.01</f>
        <v>-1.04</v>
      </c>
      <c r="J3" s="172">
        <f>+I3-0.01</f>
        <v>-1.05</v>
      </c>
      <c r="K3" s="252">
        <f>+J3-0.01</f>
        <v>-1.06</v>
      </c>
      <c r="L3" s="253"/>
      <c r="M3" s="253"/>
      <c r="N3" s="173"/>
      <c r="O3" s="173"/>
      <c r="P3" s="253">
        <f>K3-0.01</f>
        <v>-1.07</v>
      </c>
      <c r="Q3" s="271"/>
      <c r="R3" s="252">
        <f>P3-0.01</f>
        <v>-1.08</v>
      </c>
      <c r="S3" s="271"/>
      <c r="T3" s="49">
        <f>+R3-0.01</f>
        <v>-1.0900000000000001</v>
      </c>
      <c r="U3" s="268">
        <f>+T3-0.01</f>
        <v>-1.1000000000000001</v>
      </c>
      <c r="V3" s="270"/>
      <c r="W3" s="268">
        <f>U3-0.01</f>
        <v>-1.1100000000000001</v>
      </c>
      <c r="X3" s="269"/>
      <c r="Y3" s="269"/>
      <c r="Z3" s="270"/>
      <c r="AA3" s="49">
        <f>W3-0.01</f>
        <v>-1.1200000000000001</v>
      </c>
      <c r="AB3" s="268">
        <f>AA3-0.01</f>
        <v>-1.1300000000000001</v>
      </c>
      <c r="AC3" s="270"/>
      <c r="AD3" s="172">
        <f>AB3-0.01</f>
        <v>-1.1400000000000001</v>
      </c>
      <c r="AE3" s="252">
        <f>AD3-0.01</f>
        <v>-1.1500000000000001</v>
      </c>
      <c r="AF3" s="271"/>
      <c r="AG3" s="172">
        <f>AE3-0.01</f>
        <v>-1.1600000000000001</v>
      </c>
      <c r="AH3" s="172">
        <f t="shared" ref="AH3:AK3" si="0">AG3-0.01</f>
        <v>-1.1700000000000002</v>
      </c>
      <c r="AI3" s="68">
        <f t="shared" si="0"/>
        <v>-1.1800000000000002</v>
      </c>
      <c r="AJ3" s="68">
        <f t="shared" si="0"/>
        <v>-1.1900000000000002</v>
      </c>
      <c r="AK3" s="252">
        <f t="shared" si="0"/>
        <v>-1.2000000000000002</v>
      </c>
      <c r="AL3" s="271"/>
      <c r="AM3" s="252">
        <f>AK3-0.01</f>
        <v>-1.2100000000000002</v>
      </c>
      <c r="AN3" s="253"/>
      <c r="AO3" s="253"/>
      <c r="AP3" s="271"/>
      <c r="AQ3" s="252">
        <f>AM3-0.01</f>
        <v>-1.2200000000000002</v>
      </c>
      <c r="AR3" s="271"/>
      <c r="AS3" s="252">
        <f>AQ3-0.01</f>
        <v>-1.2300000000000002</v>
      </c>
      <c r="AT3" s="271"/>
      <c r="AU3" s="252">
        <f>AS3-0.01</f>
        <v>-1.2400000000000002</v>
      </c>
      <c r="AV3" s="271"/>
      <c r="AW3" s="252">
        <f>AU3-0.01</f>
        <v>-1.2500000000000002</v>
      </c>
      <c r="AX3" s="271"/>
      <c r="AY3" s="252">
        <f>AW3-0.01</f>
        <v>-1.2600000000000002</v>
      </c>
      <c r="AZ3" s="271"/>
      <c r="BA3" s="268">
        <f>AY3-0.01</f>
        <v>-1.2700000000000002</v>
      </c>
      <c r="BB3" s="269"/>
      <c r="BC3" s="269"/>
      <c r="BD3" s="270"/>
      <c r="BE3" s="268">
        <f>BA3-0.01</f>
        <v>-1.2800000000000002</v>
      </c>
      <c r="BF3" s="270"/>
      <c r="BG3" s="268">
        <f>BE3-0.01</f>
        <v>-1.2900000000000003</v>
      </c>
      <c r="BH3" s="270"/>
      <c r="BI3" s="268">
        <f>BG3-0.01</f>
        <v>-1.3000000000000003</v>
      </c>
      <c r="BJ3" s="270"/>
      <c r="BK3" s="268">
        <f>BI3-0.01</f>
        <v>-1.3100000000000003</v>
      </c>
      <c r="BL3" s="269"/>
      <c r="BM3" s="269"/>
      <c r="BN3" s="270"/>
      <c r="BO3" s="268">
        <f>BK3-0.01</f>
        <v>-1.3200000000000003</v>
      </c>
      <c r="BP3" s="269"/>
      <c r="BQ3" s="268">
        <f>BO3-0.01</f>
        <v>-1.3300000000000003</v>
      </c>
      <c r="BR3" s="270"/>
      <c r="BS3" s="268">
        <f>BQ3-0.01</f>
        <v>-1.3400000000000003</v>
      </c>
      <c r="BT3" s="270"/>
    </row>
    <row r="4" spans="1:72" s="4" customFormat="1" ht="39" customHeight="1">
      <c r="A4" s="241"/>
      <c r="B4" s="242"/>
      <c r="C4" s="254" t="s">
        <v>13</v>
      </c>
      <c r="D4" s="165"/>
      <c r="E4" s="254" t="s">
        <v>69</v>
      </c>
      <c r="F4" s="165"/>
      <c r="G4" s="254" t="s">
        <v>16</v>
      </c>
      <c r="H4" s="260"/>
      <c r="I4" s="222" t="s">
        <v>40</v>
      </c>
      <c r="J4" s="222" t="s">
        <v>11</v>
      </c>
      <c r="K4" s="254" t="s">
        <v>12</v>
      </c>
      <c r="L4" s="259"/>
      <c r="M4" s="259"/>
      <c r="N4" s="259"/>
      <c r="O4" s="260"/>
      <c r="P4" s="230" t="s">
        <v>70</v>
      </c>
      <c r="Q4" s="231"/>
      <c r="R4" s="230" t="s">
        <v>49</v>
      </c>
      <c r="S4" s="231"/>
      <c r="T4" s="250" t="s">
        <v>245</v>
      </c>
      <c r="U4" s="254" t="s">
        <v>246</v>
      </c>
      <c r="V4" s="260"/>
      <c r="W4" s="230" t="s">
        <v>95</v>
      </c>
      <c r="X4" s="267"/>
      <c r="Y4" s="267"/>
      <c r="Z4" s="231"/>
      <c r="AA4" s="250" t="s">
        <v>96</v>
      </c>
      <c r="AB4" s="230" t="s">
        <v>97</v>
      </c>
      <c r="AC4" s="231"/>
      <c r="AD4" s="254" t="s">
        <v>89</v>
      </c>
      <c r="AE4" s="272" t="s">
        <v>90</v>
      </c>
      <c r="AF4" s="273"/>
      <c r="AG4" s="222" t="s">
        <v>88</v>
      </c>
      <c r="AH4" s="222" t="s">
        <v>87</v>
      </c>
      <c r="AI4" s="222" t="s">
        <v>91</v>
      </c>
      <c r="AJ4" s="222" t="s">
        <v>71</v>
      </c>
      <c r="AK4" s="254" t="s">
        <v>247</v>
      </c>
      <c r="AL4" s="259"/>
      <c r="AM4" s="254" t="s">
        <v>248</v>
      </c>
      <c r="AN4" s="259"/>
      <c r="AO4" s="259"/>
      <c r="AP4" s="260"/>
      <c r="AQ4" s="254" t="s">
        <v>184</v>
      </c>
      <c r="AR4" s="260"/>
      <c r="AS4" s="254" t="s">
        <v>186</v>
      </c>
      <c r="AT4" s="260"/>
      <c r="AU4" s="254" t="s">
        <v>112</v>
      </c>
      <c r="AV4" s="260"/>
      <c r="AW4" s="254" t="s">
        <v>249</v>
      </c>
      <c r="AX4" s="260"/>
      <c r="AY4" s="254" t="s">
        <v>57</v>
      </c>
      <c r="AZ4" s="260"/>
      <c r="BA4" s="254" t="s">
        <v>107</v>
      </c>
      <c r="BB4" s="259"/>
      <c r="BC4" s="259"/>
      <c r="BD4" s="260"/>
      <c r="BE4" s="254" t="s">
        <v>108</v>
      </c>
      <c r="BF4" s="260"/>
      <c r="BG4" s="254" t="s">
        <v>111</v>
      </c>
      <c r="BH4" s="260"/>
      <c r="BI4" s="254" t="s">
        <v>109</v>
      </c>
      <c r="BJ4" s="260"/>
      <c r="BK4" s="254" t="s">
        <v>170</v>
      </c>
      <c r="BL4" s="259"/>
      <c r="BM4" s="259"/>
      <c r="BN4" s="260"/>
      <c r="BO4" s="254" t="s">
        <v>171</v>
      </c>
      <c r="BP4" s="259"/>
      <c r="BQ4" s="254" t="s">
        <v>108</v>
      </c>
      <c r="BR4" s="260"/>
      <c r="BS4" s="254" t="s">
        <v>172</v>
      </c>
      <c r="BT4" s="260"/>
    </row>
    <row r="5" spans="1:72" s="4" customFormat="1" ht="12" customHeight="1">
      <c r="A5" s="241"/>
      <c r="B5" s="242"/>
      <c r="C5" s="218"/>
      <c r="D5" s="168"/>
      <c r="E5" s="218"/>
      <c r="F5" s="168"/>
      <c r="G5" s="218"/>
      <c r="H5" s="219"/>
      <c r="I5" s="223"/>
      <c r="J5" s="223"/>
      <c r="K5" s="87" t="s">
        <v>120</v>
      </c>
      <c r="L5" s="86"/>
      <c r="M5" s="86">
        <v>1</v>
      </c>
      <c r="N5" s="86"/>
      <c r="O5" s="159"/>
      <c r="P5" s="232"/>
      <c r="Q5" s="233"/>
      <c r="R5" s="232"/>
      <c r="S5" s="233"/>
      <c r="T5" s="216"/>
      <c r="U5" s="232"/>
      <c r="V5" s="233"/>
      <c r="W5" s="232"/>
      <c r="X5" s="264"/>
      <c r="Y5" s="264"/>
      <c r="Z5" s="233"/>
      <c r="AA5" s="216"/>
      <c r="AB5" s="232"/>
      <c r="AC5" s="233"/>
      <c r="AD5" s="218"/>
      <c r="AE5" s="218"/>
      <c r="AF5" s="219"/>
      <c r="AG5" s="223"/>
      <c r="AH5" s="223"/>
      <c r="AI5" s="223"/>
      <c r="AJ5" s="223"/>
      <c r="AK5" s="218"/>
      <c r="AL5" s="261"/>
      <c r="AM5" s="218"/>
      <c r="AN5" s="261"/>
      <c r="AO5" s="261"/>
      <c r="AP5" s="219"/>
      <c r="AQ5" s="218"/>
      <c r="AR5" s="219"/>
      <c r="AS5" s="218"/>
      <c r="AT5" s="219"/>
      <c r="AU5" s="218"/>
      <c r="AV5" s="219"/>
      <c r="AW5" s="218"/>
      <c r="AX5" s="219"/>
      <c r="AY5" s="218"/>
      <c r="AZ5" s="219"/>
      <c r="BA5" s="218"/>
      <c r="BB5" s="261"/>
      <c r="BC5" s="261"/>
      <c r="BD5" s="219"/>
      <c r="BE5" s="218"/>
      <c r="BF5" s="219"/>
      <c r="BG5" s="218"/>
      <c r="BH5" s="219"/>
      <c r="BI5" s="218"/>
      <c r="BJ5" s="219"/>
      <c r="BK5" s="218"/>
      <c r="BL5" s="261"/>
      <c r="BM5" s="261"/>
      <c r="BN5" s="219"/>
      <c r="BO5" s="218"/>
      <c r="BP5" s="261"/>
      <c r="BQ5" s="218"/>
      <c r="BR5" s="219"/>
      <c r="BS5" s="218"/>
      <c r="BT5" s="219"/>
    </row>
    <row r="6" spans="1:72" s="4" customFormat="1" ht="12" customHeight="1">
      <c r="A6" s="241"/>
      <c r="B6" s="242"/>
      <c r="C6" s="166" t="s">
        <v>113</v>
      </c>
      <c r="D6" s="168"/>
      <c r="E6" s="218"/>
      <c r="F6" s="168"/>
      <c r="G6" s="218"/>
      <c r="H6" s="219"/>
      <c r="I6" s="223"/>
      <c r="J6" s="223"/>
      <c r="K6" s="87" t="s">
        <v>244</v>
      </c>
      <c r="L6" s="86"/>
      <c r="M6" s="86">
        <v>2</v>
      </c>
      <c r="N6" s="86"/>
      <c r="O6" s="159"/>
      <c r="P6" s="232"/>
      <c r="Q6" s="233"/>
      <c r="R6" s="232"/>
      <c r="S6" s="233"/>
      <c r="T6" s="216"/>
      <c r="U6" s="232"/>
      <c r="V6" s="233"/>
      <c r="W6" s="232"/>
      <c r="X6" s="264"/>
      <c r="Y6" s="264"/>
      <c r="Z6" s="233"/>
      <c r="AA6" s="216"/>
      <c r="AB6" s="232"/>
      <c r="AC6" s="233"/>
      <c r="AD6" s="218"/>
      <c r="AE6" s="218"/>
      <c r="AF6" s="219"/>
      <c r="AG6" s="223"/>
      <c r="AH6" s="223"/>
      <c r="AI6" s="223"/>
      <c r="AJ6" s="223"/>
      <c r="AK6" s="218"/>
      <c r="AL6" s="261"/>
      <c r="AM6" s="218"/>
      <c r="AN6" s="261"/>
      <c r="AO6" s="261"/>
      <c r="AP6" s="219"/>
      <c r="AQ6" s="218"/>
      <c r="AR6" s="219"/>
      <c r="AS6" s="218"/>
      <c r="AT6" s="219"/>
      <c r="AU6" s="218"/>
      <c r="AV6" s="219"/>
      <c r="AW6" s="218"/>
      <c r="AX6" s="219"/>
      <c r="AY6" s="218"/>
      <c r="AZ6" s="219"/>
      <c r="BA6" s="218"/>
      <c r="BB6" s="261"/>
      <c r="BC6" s="261"/>
      <c r="BD6" s="219"/>
      <c r="BE6" s="218"/>
      <c r="BF6" s="219"/>
      <c r="BG6" s="218"/>
      <c r="BH6" s="219"/>
      <c r="BI6" s="218"/>
      <c r="BJ6" s="219"/>
      <c r="BK6" s="218"/>
      <c r="BL6" s="261"/>
      <c r="BM6" s="261"/>
      <c r="BN6" s="219"/>
      <c r="BO6" s="218"/>
      <c r="BP6" s="261"/>
      <c r="BQ6" s="218"/>
      <c r="BR6" s="219"/>
      <c r="BS6" s="218"/>
      <c r="BT6" s="219"/>
    </row>
    <row r="7" spans="1:72" s="4" customFormat="1" ht="12.75" customHeight="1">
      <c r="A7" s="241"/>
      <c r="B7" s="242"/>
      <c r="C7" s="166" t="s">
        <v>14</v>
      </c>
      <c r="D7" s="168"/>
      <c r="E7" s="218"/>
      <c r="F7" s="168"/>
      <c r="G7" s="218"/>
      <c r="H7" s="219"/>
      <c r="I7" s="223"/>
      <c r="J7" s="223"/>
      <c r="K7" s="87" t="s">
        <v>121</v>
      </c>
      <c r="L7" s="86"/>
      <c r="M7" s="86">
        <v>3</v>
      </c>
      <c r="N7" s="86"/>
      <c r="O7" s="159"/>
      <c r="P7" s="234"/>
      <c r="Q7" s="235"/>
      <c r="R7" s="218"/>
      <c r="S7" s="219"/>
      <c r="T7" s="216"/>
      <c r="U7" s="232"/>
      <c r="V7" s="233"/>
      <c r="W7" s="232"/>
      <c r="X7" s="264"/>
      <c r="Y7" s="264"/>
      <c r="Z7" s="233"/>
      <c r="AA7" s="216"/>
      <c r="AB7" s="232"/>
      <c r="AC7" s="233"/>
      <c r="AD7" s="218"/>
      <c r="AE7" s="218"/>
      <c r="AF7" s="219"/>
      <c r="AG7" s="223"/>
      <c r="AH7" s="223"/>
      <c r="AI7" s="223"/>
      <c r="AJ7" s="223"/>
      <c r="AK7" s="218"/>
      <c r="AL7" s="261"/>
      <c r="AM7" s="218"/>
      <c r="AN7" s="261"/>
      <c r="AO7" s="261"/>
      <c r="AP7" s="219"/>
      <c r="AQ7" s="218"/>
      <c r="AR7" s="219"/>
      <c r="AS7" s="218"/>
      <c r="AT7" s="219"/>
      <c r="AU7" s="218"/>
      <c r="AV7" s="219"/>
      <c r="AW7" s="218"/>
      <c r="AX7" s="219"/>
      <c r="AY7" s="218"/>
      <c r="AZ7" s="219"/>
      <c r="BA7" s="218"/>
      <c r="BB7" s="261"/>
      <c r="BC7" s="261"/>
      <c r="BD7" s="219"/>
      <c r="BE7" s="218"/>
      <c r="BF7" s="219"/>
      <c r="BG7" s="218"/>
      <c r="BH7" s="219"/>
      <c r="BI7" s="218"/>
      <c r="BJ7" s="219"/>
      <c r="BK7" s="218"/>
      <c r="BL7" s="261"/>
      <c r="BM7" s="261"/>
      <c r="BN7" s="219"/>
      <c r="BO7" s="218"/>
      <c r="BP7" s="261"/>
      <c r="BQ7" s="218"/>
      <c r="BR7" s="219"/>
      <c r="BS7" s="218"/>
      <c r="BT7" s="219"/>
    </row>
    <row r="8" spans="1:72" s="4" customFormat="1" ht="12" customHeight="1">
      <c r="A8" s="241"/>
      <c r="B8" s="242"/>
      <c r="C8" s="33" t="s">
        <v>19</v>
      </c>
      <c r="D8" s="133" t="s">
        <v>132</v>
      </c>
      <c r="E8" s="53" t="s">
        <v>82</v>
      </c>
      <c r="F8" s="60">
        <v>1</v>
      </c>
      <c r="G8" s="26" t="s">
        <v>4</v>
      </c>
      <c r="H8" s="34">
        <v>1</v>
      </c>
      <c r="I8" s="223"/>
      <c r="J8" s="223"/>
      <c r="K8" s="87" t="s">
        <v>122</v>
      </c>
      <c r="L8" s="86"/>
      <c r="M8" s="86">
        <v>4</v>
      </c>
      <c r="N8" s="86"/>
      <c r="O8" s="159"/>
      <c r="P8" s="236"/>
      <c r="Q8" s="237"/>
      <c r="R8" s="35" t="s">
        <v>50</v>
      </c>
      <c r="S8" s="36">
        <v>1</v>
      </c>
      <c r="T8" s="216"/>
      <c r="U8" s="232"/>
      <c r="V8" s="233"/>
      <c r="W8" s="232"/>
      <c r="X8" s="264"/>
      <c r="Y8" s="264"/>
      <c r="Z8" s="233"/>
      <c r="AA8" s="216"/>
      <c r="AB8" s="232"/>
      <c r="AC8" s="233"/>
      <c r="AD8" s="166"/>
      <c r="AE8" s="218"/>
      <c r="AF8" s="219"/>
      <c r="AG8" s="223"/>
      <c r="AH8" s="223"/>
      <c r="AI8" s="223"/>
      <c r="AJ8" s="223"/>
      <c r="AK8" s="196"/>
      <c r="AL8" s="103"/>
      <c r="AM8" s="218"/>
      <c r="AN8" s="261"/>
      <c r="AO8" s="261"/>
      <c r="AP8" s="219"/>
      <c r="AQ8" s="218"/>
      <c r="AR8" s="219"/>
      <c r="AS8" s="218"/>
      <c r="AT8" s="219"/>
      <c r="AU8" s="218"/>
      <c r="AV8" s="219"/>
      <c r="AW8" s="218"/>
      <c r="AX8" s="219"/>
      <c r="AY8" s="218"/>
      <c r="AZ8" s="219"/>
      <c r="BA8" s="166"/>
      <c r="BB8" s="167"/>
      <c r="BC8" s="167"/>
      <c r="BD8" s="168"/>
      <c r="BE8" s="166"/>
      <c r="BF8" s="168"/>
      <c r="BG8" s="218"/>
      <c r="BH8" s="219"/>
      <c r="BI8" s="166"/>
      <c r="BJ8" s="168"/>
      <c r="BK8" s="166"/>
      <c r="BL8" s="167"/>
      <c r="BM8" s="167"/>
      <c r="BN8" s="168"/>
      <c r="BO8" s="166"/>
      <c r="BP8" s="167"/>
      <c r="BQ8" s="166"/>
      <c r="BR8" s="168"/>
      <c r="BS8" s="218"/>
      <c r="BT8" s="219"/>
    </row>
    <row r="9" spans="1:72" s="4" customFormat="1" ht="11" customHeight="1">
      <c r="A9" s="241"/>
      <c r="B9" s="242"/>
      <c r="C9" s="52" t="s">
        <v>18</v>
      </c>
      <c r="D9" s="34" t="s">
        <v>133</v>
      </c>
      <c r="E9" s="53" t="s">
        <v>83</v>
      </c>
      <c r="F9" s="60">
        <v>2</v>
      </c>
      <c r="G9" s="26" t="s">
        <v>5</v>
      </c>
      <c r="H9" s="34">
        <v>2</v>
      </c>
      <c r="I9" s="223"/>
      <c r="J9" s="223"/>
      <c r="K9" s="135" t="s">
        <v>123</v>
      </c>
      <c r="L9" s="86"/>
      <c r="M9" s="86">
        <v>5</v>
      </c>
      <c r="N9" s="86"/>
      <c r="O9" s="159"/>
      <c r="P9" s="64"/>
      <c r="Q9" s="57"/>
      <c r="R9" s="35" t="s">
        <v>51</v>
      </c>
      <c r="S9" s="98">
        <v>2</v>
      </c>
      <c r="T9" s="216"/>
      <c r="U9" s="232"/>
      <c r="V9" s="233"/>
      <c r="W9" s="232"/>
      <c r="X9" s="264"/>
      <c r="Y9" s="264"/>
      <c r="Z9" s="233"/>
      <c r="AA9" s="216"/>
      <c r="AB9" s="232"/>
      <c r="AC9" s="233"/>
      <c r="AD9" s="166"/>
      <c r="AE9" s="218"/>
      <c r="AF9" s="219"/>
      <c r="AG9" s="223"/>
      <c r="AH9" s="223"/>
      <c r="AI9" s="223"/>
      <c r="AJ9" s="223"/>
      <c r="AK9" s="56"/>
      <c r="AL9" s="104"/>
      <c r="AM9" s="218"/>
      <c r="AN9" s="261"/>
      <c r="AO9" s="261"/>
      <c r="AP9" s="219"/>
      <c r="AQ9" s="218"/>
      <c r="AR9" s="219"/>
      <c r="AS9" s="218"/>
      <c r="AT9" s="219"/>
      <c r="AU9" s="218"/>
      <c r="AV9" s="219"/>
      <c r="AW9" s="196"/>
      <c r="AX9" s="70"/>
      <c r="AY9" s="196"/>
      <c r="AZ9" s="70"/>
      <c r="BA9" s="166"/>
      <c r="BB9" s="167"/>
      <c r="BC9" s="167"/>
      <c r="BD9" s="168"/>
      <c r="BE9" s="166"/>
      <c r="BF9" s="168"/>
      <c r="BG9" s="218"/>
      <c r="BH9" s="219"/>
      <c r="BI9" s="166"/>
      <c r="BJ9" s="168"/>
      <c r="BK9" s="166"/>
      <c r="BL9" s="167"/>
      <c r="BM9" s="167"/>
      <c r="BN9" s="168"/>
      <c r="BO9" s="166"/>
      <c r="BP9" s="167"/>
      <c r="BQ9" s="166"/>
      <c r="BR9" s="168"/>
      <c r="BS9" s="218"/>
      <c r="BT9" s="219"/>
    </row>
    <row r="10" spans="1:72" s="4" customFormat="1" ht="12" customHeight="1">
      <c r="A10" s="241"/>
      <c r="B10" s="242"/>
      <c r="C10" s="52" t="s">
        <v>17</v>
      </c>
      <c r="D10" s="34" t="s">
        <v>134</v>
      </c>
      <c r="E10" s="53" t="s">
        <v>84</v>
      </c>
      <c r="F10" s="60">
        <v>3</v>
      </c>
      <c r="G10" s="45"/>
      <c r="H10" s="47"/>
      <c r="I10" s="223"/>
      <c r="J10" s="223"/>
      <c r="K10" s="135" t="s">
        <v>124</v>
      </c>
      <c r="L10" s="86"/>
      <c r="M10" s="86">
        <v>6</v>
      </c>
      <c r="N10" s="86"/>
      <c r="O10" s="159"/>
      <c r="P10" s="65"/>
      <c r="Q10" s="55"/>
      <c r="R10" s="35" t="s">
        <v>52</v>
      </c>
      <c r="S10" s="36">
        <v>3</v>
      </c>
      <c r="T10" s="216"/>
      <c r="U10" s="232"/>
      <c r="V10" s="233"/>
      <c r="W10" s="232"/>
      <c r="X10" s="264"/>
      <c r="Y10" s="264"/>
      <c r="Z10" s="233"/>
      <c r="AA10" s="187"/>
      <c r="AB10" s="232"/>
      <c r="AC10" s="233"/>
      <c r="AD10" s="166"/>
      <c r="AE10" s="218"/>
      <c r="AF10" s="219"/>
      <c r="AG10" s="223"/>
      <c r="AH10" s="223"/>
      <c r="AI10" s="223"/>
      <c r="AJ10" s="223"/>
      <c r="AK10" s="56"/>
      <c r="AL10" s="104"/>
      <c r="AM10" s="218"/>
      <c r="AN10" s="261"/>
      <c r="AO10" s="261"/>
      <c r="AP10" s="219"/>
      <c r="AQ10" s="218"/>
      <c r="AR10" s="219"/>
      <c r="AS10" s="166"/>
      <c r="AT10" s="168"/>
      <c r="AU10" s="218"/>
      <c r="AV10" s="219"/>
      <c r="AW10" s="196"/>
      <c r="AX10" s="195"/>
      <c r="AY10" s="196"/>
      <c r="AZ10" s="195"/>
      <c r="BA10" s="166"/>
      <c r="BB10" s="167"/>
      <c r="BC10" s="167"/>
      <c r="BD10" s="168"/>
      <c r="BE10" s="166"/>
      <c r="BF10" s="168"/>
      <c r="BG10" s="218"/>
      <c r="BH10" s="219"/>
      <c r="BI10" s="166"/>
      <c r="BJ10" s="168"/>
      <c r="BK10" s="166"/>
      <c r="BL10" s="167"/>
      <c r="BM10" s="167"/>
      <c r="BN10" s="168"/>
      <c r="BO10" s="166"/>
      <c r="BP10" s="167"/>
      <c r="BQ10" s="166"/>
      <c r="BR10" s="168"/>
      <c r="BS10" s="218"/>
      <c r="BT10" s="219"/>
    </row>
    <row r="11" spans="1:72" s="4" customFormat="1" ht="12" customHeight="1">
      <c r="A11" s="241"/>
      <c r="B11" s="242"/>
      <c r="C11" s="52" t="s">
        <v>6</v>
      </c>
      <c r="D11" s="34" t="s">
        <v>135</v>
      </c>
      <c r="E11" s="53" t="s">
        <v>85</v>
      </c>
      <c r="F11" s="60">
        <v>96</v>
      </c>
      <c r="G11" s="45"/>
      <c r="H11" s="47"/>
      <c r="I11" s="223"/>
      <c r="J11" s="223"/>
      <c r="K11" s="135" t="s">
        <v>125</v>
      </c>
      <c r="L11" s="86"/>
      <c r="M11" s="86">
        <v>7</v>
      </c>
      <c r="N11" s="86"/>
      <c r="O11" s="159"/>
      <c r="P11" s="65"/>
      <c r="Q11" s="55"/>
      <c r="R11" s="35" t="s">
        <v>53</v>
      </c>
      <c r="S11" s="36">
        <v>4</v>
      </c>
      <c r="T11" s="216"/>
      <c r="U11" s="232"/>
      <c r="V11" s="233"/>
      <c r="W11" s="166"/>
      <c r="X11" s="167"/>
      <c r="Y11" s="167"/>
      <c r="Z11" s="168"/>
      <c r="AA11" s="179"/>
      <c r="AB11" s="166"/>
      <c r="AC11" s="168"/>
      <c r="AD11" s="166"/>
      <c r="AE11" s="218"/>
      <c r="AF11" s="219"/>
      <c r="AG11" s="223"/>
      <c r="AH11" s="179"/>
      <c r="AI11" s="223"/>
      <c r="AJ11" s="223"/>
      <c r="AK11" s="56"/>
      <c r="AL11" s="104"/>
      <c r="AM11" s="218"/>
      <c r="AN11" s="261"/>
      <c r="AO11" s="261"/>
      <c r="AP11" s="219"/>
      <c r="AQ11" s="166"/>
      <c r="AR11" s="168"/>
      <c r="AS11" s="166"/>
      <c r="AT11" s="168"/>
      <c r="AU11" s="218"/>
      <c r="AV11" s="219"/>
      <c r="AW11" s="196"/>
      <c r="AX11" s="195"/>
      <c r="AY11" s="196"/>
      <c r="AZ11" s="195"/>
      <c r="BA11" s="166"/>
      <c r="BB11" s="167"/>
      <c r="BC11" s="167"/>
      <c r="BD11" s="168"/>
      <c r="BE11" s="166"/>
      <c r="BF11" s="168"/>
      <c r="BG11" s="218"/>
      <c r="BH11" s="219"/>
      <c r="BI11" s="166"/>
      <c r="BJ11" s="168"/>
      <c r="BK11" s="166"/>
      <c r="BL11" s="167"/>
      <c r="BM11" s="167"/>
      <c r="BN11" s="168"/>
      <c r="BO11" s="166"/>
      <c r="BP11" s="167"/>
      <c r="BQ11" s="166"/>
      <c r="BR11" s="168"/>
      <c r="BS11" s="218"/>
      <c r="BT11" s="219"/>
    </row>
    <row r="12" spans="1:72" s="4" customFormat="1" ht="11" customHeight="1">
      <c r="A12" s="241"/>
      <c r="B12" s="242"/>
      <c r="C12" s="26" t="s">
        <v>7</v>
      </c>
      <c r="D12" s="34" t="s">
        <v>136</v>
      </c>
      <c r="E12" s="166"/>
      <c r="F12" s="59"/>
      <c r="G12" s="45"/>
      <c r="H12" s="47"/>
      <c r="I12" s="223"/>
      <c r="J12" s="223"/>
      <c r="K12" s="87" t="s">
        <v>126</v>
      </c>
      <c r="L12" s="86"/>
      <c r="M12" s="86">
        <v>8</v>
      </c>
      <c r="N12" s="86"/>
      <c r="O12" s="159"/>
      <c r="P12" s="189"/>
      <c r="Q12" s="190"/>
      <c r="R12" s="35" t="s">
        <v>54</v>
      </c>
      <c r="S12" s="36">
        <v>0.5</v>
      </c>
      <c r="T12" s="216"/>
      <c r="U12" s="255"/>
      <c r="V12" s="256"/>
      <c r="W12" s="43"/>
      <c r="X12" s="3"/>
      <c r="Y12" s="3"/>
      <c r="Z12" s="44"/>
      <c r="AA12" s="67"/>
      <c r="AB12" s="62" t="s">
        <v>98</v>
      </c>
      <c r="AC12" s="76">
        <v>1</v>
      </c>
      <c r="AD12" s="166"/>
      <c r="AE12" s="220"/>
      <c r="AF12" s="221"/>
      <c r="AG12" s="223"/>
      <c r="AH12" s="179"/>
      <c r="AI12" s="194"/>
      <c r="AJ12" s="223"/>
      <c r="AK12" s="196"/>
      <c r="AL12" s="105"/>
      <c r="AM12" s="220"/>
      <c r="AN12" s="262"/>
      <c r="AO12" s="262"/>
      <c r="AP12" s="221"/>
      <c r="AQ12" s="166"/>
      <c r="AR12" s="168"/>
      <c r="AS12" s="166"/>
      <c r="AT12" s="168"/>
      <c r="AU12" s="220"/>
      <c r="AV12" s="221"/>
      <c r="AW12" s="106"/>
      <c r="AX12" s="80"/>
      <c r="AY12" s="196"/>
      <c r="AZ12" s="80"/>
      <c r="BA12" s="174"/>
      <c r="BB12" s="188"/>
      <c r="BC12" s="188"/>
      <c r="BD12" s="175"/>
      <c r="BE12" s="196"/>
      <c r="BF12" s="195"/>
      <c r="BG12" s="196"/>
      <c r="BH12" s="195"/>
      <c r="BI12" s="196"/>
      <c r="BJ12" s="195"/>
      <c r="BK12" s="174"/>
      <c r="BL12" s="188"/>
      <c r="BM12" s="188"/>
      <c r="BN12" s="175"/>
      <c r="BO12" s="174"/>
      <c r="BP12" s="188"/>
      <c r="BQ12" s="196"/>
      <c r="BR12" s="195"/>
      <c r="BS12" s="196"/>
      <c r="BT12" s="195"/>
    </row>
    <row r="13" spans="1:72" s="4" customFormat="1" ht="12" customHeight="1">
      <c r="A13" s="241"/>
      <c r="B13" s="242"/>
      <c r="C13" s="26" t="s">
        <v>8</v>
      </c>
      <c r="D13" s="34" t="s">
        <v>137</v>
      </c>
      <c r="E13" s="43"/>
      <c r="F13" s="44"/>
      <c r="G13" s="45"/>
      <c r="H13" s="47"/>
      <c r="I13" s="223"/>
      <c r="J13" s="223"/>
      <c r="K13" s="87" t="s">
        <v>211</v>
      </c>
      <c r="L13" s="86"/>
      <c r="M13" s="86">
        <v>9</v>
      </c>
      <c r="N13" s="86"/>
      <c r="O13" s="159"/>
      <c r="P13" s="189"/>
      <c r="Q13" s="190"/>
      <c r="R13" s="99"/>
      <c r="S13" s="100"/>
      <c r="T13" s="216"/>
      <c r="U13" s="232"/>
      <c r="V13" s="233"/>
      <c r="W13" s="26" t="s">
        <v>93</v>
      </c>
      <c r="X13" s="58">
        <v>1</v>
      </c>
      <c r="Y13" s="69"/>
      <c r="Z13" s="71"/>
      <c r="AA13" s="75"/>
      <c r="AB13" s="35" t="s">
        <v>100</v>
      </c>
      <c r="AC13" s="76">
        <v>2</v>
      </c>
      <c r="AD13" s="166"/>
      <c r="AE13" s="26" t="s">
        <v>93</v>
      </c>
      <c r="AF13" s="81">
        <v>1</v>
      </c>
      <c r="AG13" s="223"/>
      <c r="AH13" s="179"/>
      <c r="AI13" s="194"/>
      <c r="AJ13" s="223"/>
      <c r="AK13" s="26" t="s">
        <v>93</v>
      </c>
      <c r="AL13" s="81">
        <v>1</v>
      </c>
      <c r="AM13" s="26" t="s">
        <v>93</v>
      </c>
      <c r="AN13" s="81">
        <v>1</v>
      </c>
      <c r="AO13" s="136"/>
      <c r="AP13" s="71"/>
      <c r="AQ13" s="137"/>
      <c r="AR13" s="138"/>
      <c r="AS13" s="77" t="s">
        <v>187</v>
      </c>
      <c r="AT13" s="139">
        <v>1</v>
      </c>
      <c r="AU13" s="58" t="s">
        <v>93</v>
      </c>
      <c r="AV13" s="81">
        <v>1</v>
      </c>
      <c r="AW13" s="26" t="s">
        <v>93</v>
      </c>
      <c r="AX13" s="81">
        <v>1</v>
      </c>
      <c r="AY13" s="108" t="s">
        <v>103</v>
      </c>
      <c r="AZ13" s="82">
        <v>1</v>
      </c>
      <c r="BA13" s="26" t="s">
        <v>93</v>
      </c>
      <c r="BB13" s="81">
        <v>1</v>
      </c>
      <c r="BC13" s="136"/>
      <c r="BD13" s="71"/>
      <c r="BE13" s="26" t="s">
        <v>93</v>
      </c>
      <c r="BF13" s="82">
        <v>1</v>
      </c>
      <c r="BG13" s="26" t="s">
        <v>110</v>
      </c>
      <c r="BH13" s="82">
        <v>1</v>
      </c>
      <c r="BI13" s="26" t="s">
        <v>93</v>
      </c>
      <c r="BJ13" s="82">
        <v>1</v>
      </c>
      <c r="BK13" s="26" t="s">
        <v>93</v>
      </c>
      <c r="BL13" s="81">
        <v>1</v>
      </c>
      <c r="BM13" s="136"/>
      <c r="BN13" s="71"/>
      <c r="BO13" s="26" t="s">
        <v>93</v>
      </c>
      <c r="BP13" s="81">
        <v>1</v>
      </c>
      <c r="BQ13" s="26" t="s">
        <v>93</v>
      </c>
      <c r="BR13" s="82">
        <v>1</v>
      </c>
      <c r="BS13" s="26" t="s">
        <v>110</v>
      </c>
      <c r="BT13" s="82">
        <v>1</v>
      </c>
    </row>
    <row r="14" spans="1:72" s="4" customFormat="1" ht="11" customHeight="1">
      <c r="A14" s="241"/>
      <c r="B14" s="242"/>
      <c r="C14" s="52" t="s">
        <v>15</v>
      </c>
      <c r="D14" s="34" t="s">
        <v>138</v>
      </c>
      <c r="E14" s="166"/>
      <c r="F14" s="168"/>
      <c r="G14" s="45"/>
      <c r="H14" s="47"/>
      <c r="I14" s="223"/>
      <c r="J14" s="179"/>
      <c r="K14" s="87" t="s">
        <v>212</v>
      </c>
      <c r="L14" s="86"/>
      <c r="M14" s="86">
        <v>10</v>
      </c>
      <c r="N14" s="86"/>
      <c r="O14" s="159"/>
      <c r="P14" s="189"/>
      <c r="Q14" s="190"/>
      <c r="R14" s="43"/>
      <c r="S14" s="44"/>
      <c r="T14" s="216"/>
      <c r="U14" s="232"/>
      <c r="V14" s="233"/>
      <c r="W14" s="26" t="s">
        <v>92</v>
      </c>
      <c r="X14" s="58">
        <v>0</v>
      </c>
      <c r="Y14" s="136" t="s">
        <v>94</v>
      </c>
      <c r="Z14" s="71">
        <f>AD3</f>
        <v>-1.1400000000000001</v>
      </c>
      <c r="AA14" s="216"/>
      <c r="AB14" s="77" t="s">
        <v>99</v>
      </c>
      <c r="AC14" s="78">
        <v>3</v>
      </c>
      <c r="AD14" s="166"/>
      <c r="AE14" s="26" t="s">
        <v>92</v>
      </c>
      <c r="AF14" s="81">
        <v>0</v>
      </c>
      <c r="AG14" s="223"/>
      <c r="AH14" s="179"/>
      <c r="AI14" s="194"/>
      <c r="AJ14" s="223"/>
      <c r="AK14" s="26" t="s">
        <v>92</v>
      </c>
      <c r="AL14" s="81">
        <v>0</v>
      </c>
      <c r="AM14" s="26" t="s">
        <v>92</v>
      </c>
      <c r="AN14" s="81">
        <v>0</v>
      </c>
      <c r="AO14" s="136" t="s">
        <v>94</v>
      </c>
      <c r="AP14" s="71">
        <f>AW3</f>
        <v>-1.2500000000000002</v>
      </c>
      <c r="AQ14" s="137"/>
      <c r="AR14" s="138"/>
      <c r="AS14" s="77" t="s">
        <v>188</v>
      </c>
      <c r="AT14" s="139">
        <v>2</v>
      </c>
      <c r="AU14" s="58" t="s">
        <v>92</v>
      </c>
      <c r="AV14" s="81">
        <v>0</v>
      </c>
      <c r="AW14" s="26" t="s">
        <v>92</v>
      </c>
      <c r="AX14" s="81">
        <v>0</v>
      </c>
      <c r="AY14" s="62" t="s">
        <v>104</v>
      </c>
      <c r="AZ14" s="82">
        <v>2</v>
      </c>
      <c r="BA14" s="26" t="s">
        <v>92</v>
      </c>
      <c r="BB14" s="81">
        <v>0</v>
      </c>
      <c r="BC14" s="136" t="s">
        <v>94</v>
      </c>
      <c r="BD14" s="71">
        <f>'3 VSG Activities'!B5</f>
        <v>-3.01</v>
      </c>
      <c r="BE14" s="26" t="s">
        <v>92</v>
      </c>
      <c r="BF14" s="82">
        <v>0</v>
      </c>
      <c r="BG14" s="26" t="s">
        <v>173</v>
      </c>
      <c r="BH14" s="82">
        <v>0</v>
      </c>
      <c r="BI14" s="26" t="s">
        <v>92</v>
      </c>
      <c r="BJ14" s="82">
        <v>0</v>
      </c>
      <c r="BK14" s="26" t="s">
        <v>92</v>
      </c>
      <c r="BL14" s="81">
        <v>0</v>
      </c>
      <c r="BM14" s="136" t="s">
        <v>94</v>
      </c>
      <c r="BN14" s="71">
        <f>'3 VSG Activities'!B5</f>
        <v>-3.01</v>
      </c>
      <c r="BO14" s="26" t="s">
        <v>92</v>
      </c>
      <c r="BP14" s="81">
        <v>0</v>
      </c>
      <c r="BQ14" s="26" t="s">
        <v>92</v>
      </c>
      <c r="BR14" s="82">
        <v>0</v>
      </c>
      <c r="BS14" s="26" t="s">
        <v>173</v>
      </c>
      <c r="BT14" s="82">
        <v>0</v>
      </c>
    </row>
    <row r="15" spans="1:72" s="4" customFormat="1" ht="11" customHeight="1">
      <c r="A15" s="241"/>
      <c r="B15" s="242"/>
      <c r="C15" s="52" t="s">
        <v>9</v>
      </c>
      <c r="D15" s="34" t="s">
        <v>139</v>
      </c>
      <c r="E15" s="166"/>
      <c r="F15" s="168"/>
      <c r="G15" s="45"/>
      <c r="H15" s="47"/>
      <c r="I15" s="41"/>
      <c r="J15" s="179"/>
      <c r="K15" s="88" t="s">
        <v>127</v>
      </c>
      <c r="L15" s="86"/>
      <c r="M15" s="352">
        <v>11</v>
      </c>
      <c r="N15" s="353" t="s">
        <v>94</v>
      </c>
      <c r="O15" s="354">
        <v>1.08</v>
      </c>
      <c r="P15" s="65"/>
      <c r="Q15" s="55"/>
      <c r="R15" s="45"/>
      <c r="S15" s="101"/>
      <c r="T15" s="216"/>
      <c r="U15" s="180"/>
      <c r="V15" s="181"/>
      <c r="W15" s="166"/>
      <c r="X15" s="167"/>
      <c r="Y15" s="167"/>
      <c r="Z15" s="168"/>
      <c r="AA15" s="216"/>
      <c r="AB15" s="53" t="s">
        <v>101</v>
      </c>
      <c r="AC15" s="78">
        <v>4</v>
      </c>
      <c r="AD15" s="166"/>
      <c r="AE15" s="257"/>
      <c r="AF15" s="258"/>
      <c r="AG15" s="223"/>
      <c r="AH15" s="179"/>
      <c r="AI15" s="194"/>
      <c r="AJ15" s="223"/>
      <c r="AK15" s="166"/>
      <c r="AL15" s="168"/>
      <c r="AM15" s="45"/>
      <c r="AN15" s="46"/>
      <c r="AO15" s="46"/>
      <c r="AP15" s="168"/>
      <c r="AQ15" s="166"/>
      <c r="AR15" s="168"/>
      <c r="AS15" s="53" t="s">
        <v>189</v>
      </c>
      <c r="AT15" s="140">
        <v>3</v>
      </c>
      <c r="AU15" s="167"/>
      <c r="AV15" s="167"/>
      <c r="AW15" s="43"/>
      <c r="AX15" s="195"/>
      <c r="AY15" s="108" t="s">
        <v>105</v>
      </c>
      <c r="AZ15" s="81">
        <v>3</v>
      </c>
      <c r="BA15" s="89"/>
      <c r="BB15" s="90"/>
      <c r="BC15" s="90"/>
      <c r="BD15" s="91"/>
      <c r="BE15" s="196"/>
      <c r="BF15" s="168"/>
      <c r="BG15" s="196"/>
      <c r="BH15" s="168"/>
      <c r="BI15" s="196"/>
      <c r="BJ15" s="168"/>
      <c r="BK15" s="89"/>
      <c r="BL15" s="90"/>
      <c r="BM15" s="90"/>
      <c r="BN15" s="91"/>
      <c r="BO15" s="89"/>
      <c r="BP15" s="90"/>
      <c r="BQ15" s="196"/>
      <c r="BR15" s="168"/>
      <c r="BS15" s="196"/>
      <c r="BT15" s="168"/>
    </row>
    <row r="16" spans="1:72" s="4" customFormat="1" ht="10">
      <c r="A16" s="241"/>
      <c r="B16" s="242"/>
      <c r="C16" s="52" t="s">
        <v>10</v>
      </c>
      <c r="D16" s="34" t="s">
        <v>140</v>
      </c>
      <c r="E16" s="166"/>
      <c r="F16" s="168"/>
      <c r="G16" s="45"/>
      <c r="H16" s="47"/>
      <c r="I16" s="41"/>
      <c r="J16" s="179"/>
      <c r="K16" s="355" t="s">
        <v>128</v>
      </c>
      <c r="L16" s="86"/>
      <c r="M16" s="86">
        <v>96</v>
      </c>
      <c r="N16" s="86"/>
      <c r="O16" s="159"/>
      <c r="P16" s="65"/>
      <c r="Q16" s="55"/>
      <c r="R16" s="45"/>
      <c r="S16" s="101"/>
      <c r="T16" s="216"/>
      <c r="U16" s="180"/>
      <c r="V16" s="181"/>
      <c r="W16" s="166"/>
      <c r="X16" s="167"/>
      <c r="Y16" s="167"/>
      <c r="Z16" s="168"/>
      <c r="AA16" s="216"/>
      <c r="AB16" s="3" t="s">
        <v>131</v>
      </c>
      <c r="AC16" s="78">
        <v>5</v>
      </c>
      <c r="AD16" s="166"/>
      <c r="AE16" s="218"/>
      <c r="AF16" s="219"/>
      <c r="AG16" s="223"/>
      <c r="AH16" s="179"/>
      <c r="AI16" s="226"/>
      <c r="AJ16" s="223"/>
      <c r="AK16" s="166"/>
      <c r="AL16" s="168"/>
      <c r="AM16" s="45"/>
      <c r="AN16" s="46"/>
      <c r="AO16" s="46"/>
      <c r="AP16" s="168"/>
      <c r="AQ16" s="166"/>
      <c r="AR16" s="168"/>
      <c r="AS16" s="53" t="s">
        <v>190</v>
      </c>
      <c r="AT16" s="140">
        <v>4</v>
      </c>
      <c r="AU16" s="167"/>
      <c r="AV16" s="167"/>
      <c r="AW16" s="43"/>
      <c r="AX16" s="195"/>
      <c r="AY16" s="108" t="s">
        <v>151</v>
      </c>
      <c r="AZ16" s="81">
        <v>4</v>
      </c>
      <c r="BA16" s="14"/>
      <c r="BB16" s="8"/>
      <c r="BC16" s="8"/>
      <c r="BD16" s="92"/>
      <c r="BE16" s="196"/>
      <c r="BF16" s="168"/>
      <c r="BG16" s="196"/>
      <c r="BH16" s="168"/>
      <c r="BI16" s="196"/>
      <c r="BJ16" s="168"/>
      <c r="BK16" s="14"/>
      <c r="BL16" s="8"/>
      <c r="BM16" s="8"/>
      <c r="BN16" s="92"/>
      <c r="BO16" s="14"/>
      <c r="BP16" s="8"/>
      <c r="BQ16" s="196"/>
      <c r="BR16" s="168"/>
      <c r="BS16" s="196"/>
      <c r="BT16" s="168"/>
    </row>
    <row r="17" spans="1:72" s="4" customFormat="1" ht="10" customHeight="1">
      <c r="A17" s="241"/>
      <c r="B17" s="242"/>
      <c r="C17" s="52" t="s">
        <v>1</v>
      </c>
      <c r="D17" s="34" t="s">
        <v>141</v>
      </c>
      <c r="E17" s="45"/>
      <c r="F17" s="47"/>
      <c r="G17" s="43"/>
      <c r="H17" s="3"/>
      <c r="I17" s="67"/>
      <c r="J17" s="93"/>
      <c r="K17" s="87" t="s">
        <v>129</v>
      </c>
      <c r="L17" s="356"/>
      <c r="M17" s="356" t="s">
        <v>130</v>
      </c>
      <c r="N17" s="356"/>
      <c r="O17" s="357"/>
      <c r="P17" s="66"/>
      <c r="Q17" s="50"/>
      <c r="R17" s="43"/>
      <c r="S17" s="50"/>
      <c r="T17" s="216"/>
      <c r="U17" s="232"/>
      <c r="V17" s="233"/>
      <c r="W17" s="45"/>
      <c r="X17" s="46"/>
      <c r="Y17" s="46"/>
      <c r="Z17" s="47"/>
      <c r="AA17" s="216"/>
      <c r="AB17" s="53" t="s">
        <v>102</v>
      </c>
      <c r="AC17" s="78">
        <v>96</v>
      </c>
      <c r="AD17" s="224"/>
      <c r="AE17" s="228"/>
      <c r="AF17" s="226"/>
      <c r="AG17" s="224"/>
      <c r="AH17" s="224"/>
      <c r="AI17" s="226"/>
      <c r="AJ17" s="216"/>
      <c r="AK17" s="43"/>
      <c r="AL17" s="50"/>
      <c r="AM17" s="141"/>
      <c r="AN17" s="142"/>
      <c r="AO17" s="142"/>
      <c r="AP17" s="143"/>
      <c r="AQ17" s="141"/>
      <c r="AR17" s="143"/>
      <c r="AS17" s="141"/>
      <c r="AT17" s="143"/>
      <c r="AU17" s="3"/>
      <c r="AV17" s="3"/>
      <c r="AW17" s="43"/>
      <c r="AX17" s="195"/>
      <c r="AY17" s="108" t="s">
        <v>106</v>
      </c>
      <c r="AZ17" s="81">
        <v>5</v>
      </c>
      <c r="BA17" s="141"/>
      <c r="BB17" s="142"/>
      <c r="BC17" s="142"/>
      <c r="BD17" s="143"/>
      <c r="BE17" s="196"/>
      <c r="BF17" s="47"/>
      <c r="BG17" s="196"/>
      <c r="BH17" s="47"/>
      <c r="BI17" s="196"/>
      <c r="BJ17" s="47"/>
      <c r="BK17" s="141"/>
      <c r="BL17" s="142"/>
      <c r="BM17" s="142"/>
      <c r="BN17" s="143"/>
      <c r="BO17" s="141"/>
      <c r="BP17" s="142"/>
      <c r="BQ17" s="196"/>
      <c r="BR17" s="47"/>
      <c r="BS17" s="196"/>
      <c r="BT17" s="47"/>
    </row>
    <row r="18" spans="1:72" s="4" customFormat="1" ht="14" customHeight="1">
      <c r="A18" s="241"/>
      <c r="B18" s="242"/>
      <c r="C18" s="196"/>
      <c r="D18" s="134"/>
      <c r="E18" s="45"/>
      <c r="F18" s="47"/>
      <c r="G18" s="43"/>
      <c r="H18" s="3"/>
      <c r="I18" s="67"/>
      <c r="J18" s="93"/>
      <c r="K18" s="3"/>
      <c r="L18" s="3"/>
      <c r="M18" s="3"/>
      <c r="N18" s="3"/>
      <c r="O18" s="3"/>
      <c r="P18" s="66"/>
      <c r="Q18" s="50"/>
      <c r="R18" s="43"/>
      <c r="S18" s="50"/>
      <c r="T18" s="216"/>
      <c r="U18" s="232"/>
      <c r="V18" s="233"/>
      <c r="W18" s="232"/>
      <c r="X18" s="264"/>
      <c r="Y18" s="264"/>
      <c r="Z18" s="233"/>
      <c r="AA18" s="216"/>
      <c r="AB18" s="245"/>
      <c r="AC18" s="246"/>
      <c r="AD18" s="224"/>
      <c r="AE18" s="228"/>
      <c r="AF18" s="226"/>
      <c r="AG18" s="224"/>
      <c r="AH18" s="224"/>
      <c r="AI18" s="226"/>
      <c r="AJ18" s="216"/>
      <c r="AK18" s="3"/>
      <c r="AL18" s="50"/>
      <c r="AM18" s="141"/>
      <c r="AN18" s="142"/>
      <c r="AO18" s="142"/>
      <c r="AP18" s="143"/>
      <c r="AQ18" s="141"/>
      <c r="AR18" s="143"/>
      <c r="AS18" s="141"/>
      <c r="AT18" s="143"/>
      <c r="AU18" s="3"/>
      <c r="AV18" s="3"/>
      <c r="AW18" s="43"/>
      <c r="AX18" s="195"/>
      <c r="AY18" s="37"/>
      <c r="AZ18" s="107"/>
      <c r="BA18" s="141"/>
      <c r="BB18" s="142"/>
      <c r="BC18" s="142"/>
      <c r="BD18" s="143"/>
      <c r="BE18" s="196"/>
      <c r="BF18" s="181"/>
      <c r="BG18" s="196"/>
      <c r="BH18" s="181"/>
      <c r="BI18" s="196"/>
      <c r="BJ18" s="181"/>
      <c r="BK18" s="141"/>
      <c r="BL18" s="142"/>
      <c r="BM18" s="142"/>
      <c r="BN18" s="143"/>
      <c r="BO18" s="141"/>
      <c r="BP18" s="142"/>
      <c r="BQ18" s="196"/>
      <c r="BR18" s="181"/>
      <c r="BS18" s="196"/>
      <c r="BT18" s="181"/>
    </row>
    <row r="19" spans="1:72" s="4" customFormat="1" ht="12" customHeight="1">
      <c r="A19" s="243"/>
      <c r="B19" s="244"/>
      <c r="C19" s="196"/>
      <c r="D19" s="134"/>
      <c r="E19" s="45"/>
      <c r="F19" s="47"/>
      <c r="G19" s="43"/>
      <c r="H19" s="3"/>
      <c r="I19" s="67"/>
      <c r="J19" s="94"/>
      <c r="K19" s="3"/>
      <c r="L19" s="3"/>
      <c r="M19" s="3"/>
      <c r="N19" s="3"/>
      <c r="O19" s="3"/>
      <c r="P19" s="6"/>
      <c r="Q19" s="7"/>
      <c r="R19" s="6"/>
      <c r="S19" s="7"/>
      <c r="T19" s="217"/>
      <c r="U19" s="185"/>
      <c r="V19" s="47"/>
      <c r="W19" s="234"/>
      <c r="X19" s="265"/>
      <c r="Y19" s="265"/>
      <c r="Z19" s="235"/>
      <c r="AA19" s="217"/>
      <c r="AB19" s="234"/>
      <c r="AC19" s="235"/>
      <c r="AD19" s="225"/>
      <c r="AE19" s="229"/>
      <c r="AF19" s="227"/>
      <c r="AG19" s="225"/>
      <c r="AH19" s="225"/>
      <c r="AI19" s="227"/>
      <c r="AJ19" s="217"/>
      <c r="AK19" s="6"/>
      <c r="AL19" s="7"/>
      <c r="AM19" s="6"/>
      <c r="AN19" s="5"/>
      <c r="AO19" s="5"/>
      <c r="AP19" s="7"/>
      <c r="AQ19" s="6"/>
      <c r="AR19" s="7"/>
      <c r="AS19" s="6"/>
      <c r="AT19" s="7"/>
      <c r="AU19" s="5"/>
      <c r="AV19" s="5"/>
      <c r="AW19" s="6"/>
      <c r="AX19" s="7"/>
      <c r="AY19" s="6"/>
      <c r="AZ19" s="5"/>
      <c r="BA19" s="213"/>
      <c r="BB19" s="214"/>
      <c r="BC19" s="214"/>
      <c r="BD19" s="215"/>
      <c r="BE19" s="6"/>
      <c r="BF19" s="7"/>
      <c r="BG19" s="6"/>
      <c r="BH19" s="7"/>
      <c r="BI19" s="6"/>
      <c r="BJ19" s="7"/>
      <c r="BK19" s="213"/>
      <c r="BL19" s="214"/>
      <c r="BM19" s="214"/>
      <c r="BN19" s="215"/>
      <c r="BO19" s="213"/>
      <c r="BP19" s="214"/>
      <c r="BQ19" s="6"/>
      <c r="BR19" s="7"/>
      <c r="BS19" s="6"/>
      <c r="BT19" s="7"/>
    </row>
    <row r="20" spans="1:72" s="3" customFormat="1" ht="12" customHeight="1">
      <c r="A20" s="102"/>
      <c r="B20" s="48"/>
      <c r="C20" s="263" t="s">
        <v>142</v>
      </c>
      <c r="D20" s="263"/>
      <c r="E20" s="248" t="s">
        <v>43</v>
      </c>
      <c r="F20" s="249"/>
      <c r="G20" s="248" t="s">
        <v>43</v>
      </c>
      <c r="H20" s="249"/>
      <c r="I20" s="186" t="s">
        <v>41</v>
      </c>
      <c r="J20" s="95" t="s">
        <v>41</v>
      </c>
      <c r="K20" s="248" t="s">
        <v>43</v>
      </c>
      <c r="L20" s="251"/>
      <c r="M20" s="251"/>
      <c r="N20" s="251"/>
      <c r="O20" s="249"/>
      <c r="P20" s="247" t="s">
        <v>143</v>
      </c>
      <c r="Q20" s="247"/>
      <c r="R20" s="248" t="s">
        <v>43</v>
      </c>
      <c r="S20" s="249"/>
      <c r="T20" s="192" t="s">
        <v>41</v>
      </c>
      <c r="U20" s="182" t="s">
        <v>144</v>
      </c>
      <c r="V20" s="182" t="s">
        <v>145</v>
      </c>
      <c r="W20" s="207" t="s">
        <v>43</v>
      </c>
      <c r="X20" s="211"/>
      <c r="Y20" s="211"/>
      <c r="Z20" s="208"/>
      <c r="AA20" s="192" t="s">
        <v>146</v>
      </c>
      <c r="AB20" s="207" t="s">
        <v>43</v>
      </c>
      <c r="AC20" s="208"/>
      <c r="AD20" s="192" t="s">
        <v>147</v>
      </c>
      <c r="AE20" s="207" t="s">
        <v>43</v>
      </c>
      <c r="AF20" s="208"/>
      <c r="AG20" s="192" t="s">
        <v>146</v>
      </c>
      <c r="AH20" s="192" t="s">
        <v>148</v>
      </c>
      <c r="AI20" s="192" t="s">
        <v>146</v>
      </c>
      <c r="AJ20" s="192" t="s">
        <v>149</v>
      </c>
      <c r="AK20" s="207" t="s">
        <v>43</v>
      </c>
      <c r="AL20" s="208"/>
      <c r="AM20" s="207" t="s">
        <v>43</v>
      </c>
      <c r="AN20" s="211"/>
      <c r="AO20" s="211"/>
      <c r="AP20" s="208"/>
      <c r="AQ20" s="207" t="s">
        <v>185</v>
      </c>
      <c r="AR20" s="208"/>
      <c r="AS20" s="207" t="s">
        <v>43</v>
      </c>
      <c r="AT20" s="208"/>
      <c r="AU20" s="207" t="s">
        <v>43</v>
      </c>
      <c r="AV20" s="208"/>
      <c r="AW20" s="207" t="s">
        <v>43</v>
      </c>
      <c r="AX20" s="208"/>
      <c r="AY20" s="207" t="s">
        <v>43</v>
      </c>
      <c r="AZ20" s="208"/>
      <c r="BA20" s="207" t="s">
        <v>43</v>
      </c>
      <c r="BB20" s="211"/>
      <c r="BC20" s="211"/>
      <c r="BD20" s="208"/>
      <c r="BE20" s="207" t="s">
        <v>43</v>
      </c>
      <c r="BF20" s="208"/>
      <c r="BG20" s="207" t="s">
        <v>43</v>
      </c>
      <c r="BH20" s="208"/>
      <c r="BI20" s="207" t="s">
        <v>43</v>
      </c>
      <c r="BJ20" s="208"/>
      <c r="BK20" s="207" t="s">
        <v>43</v>
      </c>
      <c r="BL20" s="211"/>
      <c r="BM20" s="211"/>
      <c r="BN20" s="208"/>
      <c r="BO20" s="207" t="s">
        <v>43</v>
      </c>
      <c r="BP20" s="211"/>
      <c r="BQ20" s="207" t="s">
        <v>43</v>
      </c>
      <c r="BR20" s="208"/>
      <c r="BS20" s="207" t="s">
        <v>43</v>
      </c>
      <c r="BT20" s="208"/>
    </row>
    <row r="21" spans="1:72" s="4" customFormat="1" ht="12" customHeight="1">
      <c r="A21" s="96"/>
      <c r="B21" s="97"/>
      <c r="C21" s="207"/>
      <c r="D21" s="208"/>
      <c r="E21" s="169"/>
      <c r="F21" s="170"/>
      <c r="G21" s="207"/>
      <c r="H21" s="208"/>
      <c r="I21" s="191"/>
      <c r="J21" s="191"/>
      <c r="K21" s="207"/>
      <c r="L21" s="211"/>
      <c r="M21" s="211"/>
      <c r="N21" s="211"/>
      <c r="O21" s="208"/>
      <c r="P21" s="247"/>
      <c r="Q21" s="247"/>
      <c r="R21" s="207"/>
      <c r="S21" s="208"/>
      <c r="T21" s="191"/>
      <c r="U21" s="191"/>
      <c r="V21" s="191"/>
      <c r="W21" s="238"/>
      <c r="X21" s="238"/>
      <c r="Y21" s="238"/>
      <c r="Z21" s="238"/>
      <c r="AA21" s="191"/>
      <c r="AB21" s="238"/>
      <c r="AC21" s="238"/>
      <c r="AD21" s="191"/>
      <c r="AE21" s="209"/>
      <c r="AF21" s="210"/>
      <c r="AG21" s="191"/>
      <c r="AH21" s="191"/>
      <c r="AI21" s="191"/>
      <c r="AJ21" s="191"/>
      <c r="AK21" s="209"/>
      <c r="AL21" s="210"/>
      <c r="AM21" s="209"/>
      <c r="AN21" s="212"/>
      <c r="AO21" s="212"/>
      <c r="AP21" s="210"/>
      <c r="AQ21" s="169"/>
      <c r="AR21" s="170"/>
      <c r="AS21" s="169"/>
      <c r="AT21" s="170"/>
      <c r="AU21" s="209"/>
      <c r="AV21" s="210"/>
      <c r="AW21" s="209"/>
      <c r="AX21" s="210"/>
      <c r="AY21" s="209"/>
      <c r="AZ21" s="210"/>
      <c r="BA21" s="209"/>
      <c r="BB21" s="212"/>
      <c r="BC21" s="212"/>
      <c r="BD21" s="210"/>
      <c r="BE21" s="209"/>
      <c r="BF21" s="210"/>
      <c r="BG21" s="209"/>
      <c r="BH21" s="210"/>
      <c r="BI21" s="209"/>
      <c r="BJ21" s="210"/>
      <c r="BK21" s="209"/>
      <c r="BL21" s="212"/>
      <c r="BM21" s="212"/>
      <c r="BN21" s="210"/>
      <c r="BO21" s="209"/>
      <c r="BP21" s="212"/>
      <c r="BQ21" s="209"/>
      <c r="BR21" s="210"/>
      <c r="BS21" s="209"/>
      <c r="BT21" s="210"/>
    </row>
    <row r="22" spans="1:72" s="4" customFormat="1" ht="12" customHeight="1">
      <c r="A22" s="8"/>
      <c r="B22" s="8"/>
      <c r="C22" s="3"/>
      <c r="D22" s="3"/>
      <c r="E22" s="3"/>
      <c r="F22" s="3"/>
      <c r="G22" s="3"/>
      <c r="H22" s="3"/>
      <c r="I22" s="3"/>
      <c r="J22" s="3"/>
      <c r="U22" s="3"/>
      <c r="V22" s="3"/>
      <c r="BA22" s="74"/>
      <c r="BK22" s="74"/>
      <c r="BO22" s="74"/>
    </row>
    <row r="23" spans="1:72" s="4" customFormat="1" ht="12" customHeight="1">
      <c r="A23" s="8"/>
      <c r="B23" s="8"/>
      <c r="C23" s="3"/>
      <c r="D23" s="3"/>
      <c r="E23" s="3"/>
      <c r="F23" s="3"/>
      <c r="G23" s="3"/>
      <c r="H23" s="3"/>
      <c r="I23" s="3"/>
      <c r="J23" s="3"/>
      <c r="AB23" s="73"/>
      <c r="BA23" s="74"/>
      <c r="BK23" s="74"/>
      <c r="BO23" s="74"/>
    </row>
    <row r="24" spans="1:72" s="4" customFormat="1" ht="12" customHeight="1">
      <c r="A24" s="8"/>
      <c r="B24" s="8"/>
    </row>
    <row r="25" spans="1:72" s="4" customFormat="1" ht="12" customHeight="1">
      <c r="A25" s="8"/>
      <c r="B25" s="8"/>
    </row>
    <row r="26" spans="1:72" s="4" customFormat="1" ht="35.25" customHeight="1">
      <c r="A26" s="8"/>
      <c r="B26" s="8"/>
      <c r="AP26" s="72"/>
      <c r="AQ26" s="72"/>
      <c r="AR26" s="72"/>
      <c r="AS26" s="72"/>
      <c r="AT26" s="72"/>
      <c r="AU26" s="72"/>
      <c r="AV26" s="72"/>
    </row>
    <row r="27" spans="1:72" s="4" customFormat="1" ht="12" customHeight="1">
      <c r="A27" s="8"/>
      <c r="B27" s="8"/>
      <c r="AP27" s="72"/>
      <c r="AQ27" s="72"/>
      <c r="AR27" s="72"/>
      <c r="AS27" s="72"/>
      <c r="AT27" s="72"/>
      <c r="AU27" s="72"/>
      <c r="AV27" s="72"/>
    </row>
    <row r="28" spans="1:72" s="4" customFormat="1" ht="12" customHeight="1">
      <c r="A28" s="8"/>
      <c r="B28" s="8"/>
      <c r="AP28" s="72"/>
      <c r="AQ28" s="72"/>
      <c r="AR28" s="72"/>
      <c r="AS28" s="72"/>
      <c r="AT28" s="72"/>
      <c r="AU28" s="72"/>
      <c r="AV28" s="72"/>
    </row>
    <row r="29" spans="1:72" s="4" customFormat="1" ht="12" customHeight="1">
      <c r="A29" s="8"/>
      <c r="B29" s="8"/>
      <c r="AP29" s="73"/>
      <c r="AQ29" s="73"/>
      <c r="AR29" s="73"/>
      <c r="AS29" s="73"/>
      <c r="AT29" s="73"/>
      <c r="AU29" s="73"/>
      <c r="AV29" s="73"/>
    </row>
    <row r="30" spans="1:72" s="4" customFormat="1" ht="12" customHeight="1">
      <c r="A30" s="8"/>
      <c r="B30" s="8"/>
      <c r="AP30" s="72"/>
      <c r="AQ30" s="72"/>
      <c r="AR30" s="72"/>
      <c r="AS30" s="72"/>
      <c r="AT30" s="72"/>
      <c r="AU30" s="72"/>
      <c r="AV30" s="72"/>
    </row>
    <row r="31" spans="1:72" s="4" customFormat="1" ht="12" customHeight="1">
      <c r="A31" s="8"/>
      <c r="B31" s="8"/>
      <c r="AP31" s="73"/>
      <c r="AQ31" s="73"/>
      <c r="AR31" s="73"/>
      <c r="AS31" s="73"/>
      <c r="AT31" s="73"/>
      <c r="AU31" s="73"/>
      <c r="AV31" s="73"/>
    </row>
    <row r="32" spans="1:72" s="4" customFormat="1" ht="13">
      <c r="A32" s="8"/>
      <c r="B32" s="8"/>
      <c r="AP32" s="72"/>
      <c r="AQ32" s="72"/>
      <c r="AR32" s="72"/>
      <c r="AS32" s="72"/>
      <c r="AT32" s="72"/>
      <c r="AU32" s="72"/>
      <c r="AV32" s="72"/>
    </row>
    <row r="33" spans="1:48" s="4" customFormat="1" ht="10" customHeight="1">
      <c r="A33" s="8"/>
      <c r="B33" s="8"/>
      <c r="AP33" s="72"/>
      <c r="AQ33" s="72"/>
      <c r="AR33" s="72"/>
      <c r="AS33" s="72"/>
      <c r="AT33" s="72"/>
      <c r="AU33" s="72"/>
      <c r="AV33" s="72"/>
    </row>
    <row r="34" spans="1:48" s="4" customFormat="1" ht="12.75" customHeight="1">
      <c r="A34" s="8"/>
      <c r="B34" s="8"/>
    </row>
    <row r="35" spans="1:48" s="4" customFormat="1" ht="10" customHeight="1">
      <c r="A35" s="8"/>
      <c r="B35" s="8"/>
    </row>
    <row r="36" spans="1:48" s="4" customFormat="1" ht="12.75" customHeight="1">
      <c r="A36" s="8"/>
      <c r="B36" s="8"/>
    </row>
    <row r="37" spans="1:48" s="4" customFormat="1" ht="12.75" customHeight="1">
      <c r="A37" s="8"/>
      <c r="B37" s="8"/>
    </row>
    <row r="38" spans="1:48" s="4" customFormat="1" ht="10">
      <c r="A38" s="8"/>
      <c r="B38" s="8"/>
    </row>
    <row r="39" spans="1:48" s="4" customFormat="1" ht="10">
      <c r="A39" s="8"/>
      <c r="B39" s="8"/>
      <c r="Q39" s="38"/>
      <c r="R39" s="38"/>
      <c r="S39" s="38"/>
    </row>
    <row r="40" spans="1:48" s="4" customFormat="1" ht="10">
      <c r="Q40" s="38"/>
      <c r="R40" s="38"/>
      <c r="S40" s="38"/>
    </row>
    <row r="41" spans="1:48" s="4" customFormat="1" ht="10" customHeight="1"/>
    <row r="42" spans="1:48" s="4" customFormat="1" ht="10"/>
    <row r="43" spans="1:48" s="4" customFormat="1" ht="10"/>
    <row r="44" spans="1:48" s="4" customFormat="1" ht="10"/>
    <row r="45" spans="1:48" s="4" customFormat="1" ht="10"/>
    <row r="46" spans="1:48" s="4" customFormat="1" ht="10"/>
    <row r="47" spans="1:48" s="4" customFormat="1" ht="10"/>
    <row r="48" spans="1:48" s="4" customFormat="1" ht="10"/>
    <row r="49" spans="3:22" s="4" customFormat="1" ht="10"/>
    <row r="50" spans="3:22" s="4" customFormat="1" ht="10"/>
    <row r="51" spans="3:22">
      <c r="C51" s="4"/>
      <c r="D51" s="4"/>
      <c r="E51" s="4"/>
      <c r="F51" s="4"/>
      <c r="G51" s="4"/>
      <c r="H51" s="4"/>
      <c r="I51" s="4"/>
      <c r="J51" s="4"/>
      <c r="U51" s="4"/>
      <c r="V51" s="4"/>
    </row>
    <row r="52" spans="3:22">
      <c r="C52" s="4"/>
      <c r="D52" s="4"/>
      <c r="E52" s="4"/>
      <c r="F52" s="4"/>
      <c r="G52" s="4"/>
      <c r="H52" s="4"/>
      <c r="I52" s="4"/>
      <c r="J52" s="4"/>
      <c r="U52" s="4"/>
      <c r="V52" s="4"/>
    </row>
  </sheetData>
  <mergeCells count="142">
    <mergeCell ref="K4:O4"/>
    <mergeCell ref="K20:O20"/>
    <mergeCell ref="K21:O21"/>
    <mergeCell ref="BS3:BT3"/>
    <mergeCell ref="BO4:BP7"/>
    <mergeCell ref="BQ4:BR7"/>
    <mergeCell ref="BS4:BT11"/>
    <mergeCell ref="BO19:BP19"/>
    <mergeCell ref="BO20:BP20"/>
    <mergeCell ref="BQ20:BR20"/>
    <mergeCell ref="BS20:BT20"/>
    <mergeCell ref="BO21:BP21"/>
    <mergeCell ref="BQ21:BR21"/>
    <mergeCell ref="BS21:BT21"/>
    <mergeCell ref="BG4:BH11"/>
    <mergeCell ref="AW4:AX8"/>
    <mergeCell ref="BK3:BN3"/>
    <mergeCell ref="BK4:BN7"/>
    <mergeCell ref="BK19:BN19"/>
    <mergeCell ref="BK20:BN20"/>
    <mergeCell ref="BK21:BN21"/>
    <mergeCell ref="BO3:BP3"/>
    <mergeCell ref="BQ3:BR3"/>
    <mergeCell ref="AY3:AZ3"/>
    <mergeCell ref="AY4:AZ8"/>
    <mergeCell ref="BG3:BH3"/>
    <mergeCell ref="BI3:BJ3"/>
    <mergeCell ref="BI4:BJ7"/>
    <mergeCell ref="BE3:BF3"/>
    <mergeCell ref="BE4:BF7"/>
    <mergeCell ref="BA4:BD7"/>
    <mergeCell ref="BA3:BD3"/>
    <mergeCell ref="BG20:BH20"/>
    <mergeCell ref="BG21:BH21"/>
    <mergeCell ref="BI20:BJ20"/>
    <mergeCell ref="BI21:BJ21"/>
    <mergeCell ref="AW20:AX20"/>
    <mergeCell ref="AW21:AX21"/>
    <mergeCell ref="AM3:AP3"/>
    <mergeCell ref="AK4:AL7"/>
    <mergeCell ref="AK3:AL3"/>
    <mergeCell ref="AW3:AX3"/>
    <mergeCell ref="AU3:AV3"/>
    <mergeCell ref="AU4:AV12"/>
    <mergeCell ref="AE3:AF3"/>
    <mergeCell ref="AE4:AF4"/>
    <mergeCell ref="AE5:AF5"/>
    <mergeCell ref="AE6:AF6"/>
    <mergeCell ref="AE7:AF7"/>
    <mergeCell ref="AQ3:AR3"/>
    <mergeCell ref="AQ4:AR10"/>
    <mergeCell ref="AS4:AT9"/>
    <mergeCell ref="AS3:AT3"/>
    <mergeCell ref="AG4:AG16"/>
    <mergeCell ref="U17:V17"/>
    <mergeCell ref="U18:V18"/>
    <mergeCell ref="C20:D20"/>
    <mergeCell ref="E20:F20"/>
    <mergeCell ref="W18:Z19"/>
    <mergeCell ref="A1:AD1"/>
    <mergeCell ref="R3:S3"/>
    <mergeCell ref="R4:S6"/>
    <mergeCell ref="R7:S7"/>
    <mergeCell ref="E4:E7"/>
    <mergeCell ref="G3:H3"/>
    <mergeCell ref="W4:Z10"/>
    <mergeCell ref="W3:Z3"/>
    <mergeCell ref="AA4:AA9"/>
    <mergeCell ref="AB4:AC10"/>
    <mergeCell ref="AB3:AC3"/>
    <mergeCell ref="J4:J13"/>
    <mergeCell ref="G4:H7"/>
    <mergeCell ref="I4:I14"/>
    <mergeCell ref="P3:Q3"/>
    <mergeCell ref="U3:V3"/>
    <mergeCell ref="U4:V4"/>
    <mergeCell ref="U5:V5"/>
    <mergeCell ref="U6:V6"/>
    <mergeCell ref="U9:V9"/>
    <mergeCell ref="U10:V10"/>
    <mergeCell ref="U11:V11"/>
    <mergeCell ref="AH4:AH10"/>
    <mergeCell ref="AE15:AF15"/>
    <mergeCell ref="AM4:AP12"/>
    <mergeCell ref="U13:V13"/>
    <mergeCell ref="U14:V14"/>
    <mergeCell ref="AD4:AD7"/>
    <mergeCell ref="P4:Q7"/>
    <mergeCell ref="P8:Q8"/>
    <mergeCell ref="W21:Z21"/>
    <mergeCell ref="A3:B19"/>
    <mergeCell ref="AA14:AA19"/>
    <mergeCell ref="AB18:AC19"/>
    <mergeCell ref="AB20:AC20"/>
    <mergeCell ref="AB21:AC21"/>
    <mergeCell ref="P20:Q20"/>
    <mergeCell ref="P21:Q21"/>
    <mergeCell ref="R20:S20"/>
    <mergeCell ref="R21:S21"/>
    <mergeCell ref="T4:T19"/>
    <mergeCell ref="C21:D21"/>
    <mergeCell ref="G20:H20"/>
    <mergeCell ref="G21:H21"/>
    <mergeCell ref="K3:M3"/>
    <mergeCell ref="C4:C5"/>
    <mergeCell ref="U12:V12"/>
    <mergeCell ref="U7:V7"/>
    <mergeCell ref="U8:V8"/>
    <mergeCell ref="AD17:AD19"/>
    <mergeCell ref="AG17:AG19"/>
    <mergeCell ref="AI16:AI19"/>
    <mergeCell ref="AH17:AH19"/>
    <mergeCell ref="AE16:AF16"/>
    <mergeCell ref="AE17:AF17"/>
    <mergeCell ref="AE18:AF18"/>
    <mergeCell ref="AE19:AF19"/>
    <mergeCell ref="W20:Z20"/>
    <mergeCell ref="AE20:AF20"/>
    <mergeCell ref="AE21:AF21"/>
    <mergeCell ref="AJ17:AJ19"/>
    <mergeCell ref="AE8:AF8"/>
    <mergeCell ref="AE9:AF9"/>
    <mergeCell ref="AE10:AF10"/>
    <mergeCell ref="AE11:AF11"/>
    <mergeCell ref="AE12:AF12"/>
    <mergeCell ref="AJ4:AJ16"/>
    <mergeCell ref="AI4:AI11"/>
    <mergeCell ref="BE20:BF20"/>
    <mergeCell ref="BE21:BF21"/>
    <mergeCell ref="AK20:AL20"/>
    <mergeCell ref="AK21:AL21"/>
    <mergeCell ref="AM20:AP20"/>
    <mergeCell ref="AM21:AP21"/>
    <mergeCell ref="AU20:AV20"/>
    <mergeCell ref="AU21:AV21"/>
    <mergeCell ref="BA19:BD19"/>
    <mergeCell ref="AQ20:AR20"/>
    <mergeCell ref="AS20:AT20"/>
    <mergeCell ref="AY20:AZ20"/>
    <mergeCell ref="AY21:AZ21"/>
    <mergeCell ref="BA20:BD20"/>
    <mergeCell ref="BA21:BD21"/>
  </mergeCells>
  <phoneticPr fontId="2" type="noConversion"/>
  <pageMargins left="0.75" right="0.5" top="0.5" bottom="0.5" header="0.5" footer="0.25"/>
  <pageSetup paperSize="9" scale="81" orientation="landscape"/>
  <headerFooter>
    <oddFooter>&amp;C&amp;"Arial Narrow,Normal"&amp;8&amp;P/&amp;N&amp;R&amp;"Arial Narrow,Normal"&amp;8Community questionnaire</oddFooter>
  </headerFooter>
  <colBreaks count="3" manualBreakCount="3">
    <brk id="22" max="1048575" man="1"/>
    <brk id="44" max="1048575" man="1"/>
    <brk id="7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20"/>
  <sheetViews>
    <sheetView showGridLines="0" zoomScale="103" zoomScaleNormal="103" zoomScalePageLayoutView="103" workbookViewId="0">
      <selection activeCell="B17" sqref="B17"/>
    </sheetView>
  </sheetViews>
  <sheetFormatPr baseColWidth="10" defaultColWidth="11.5" defaultRowHeight="12" x14ac:dyDescent="0"/>
  <cols>
    <col min="2" max="2" width="11.5" customWidth="1"/>
    <col min="3" max="3" width="2.6640625" customWidth="1"/>
    <col min="4" max="5" width="11.5" hidden="1" customWidth="1"/>
    <col min="6" max="21" width="7" customWidth="1"/>
  </cols>
  <sheetData>
    <row r="1" spans="1:39" s="18" customFormat="1" ht="26" customHeight="1">
      <c r="A1" s="17" t="s">
        <v>236</v>
      </c>
      <c r="B1" s="17"/>
      <c r="C1" s="17"/>
      <c r="D1" s="17"/>
      <c r="E1" s="16"/>
      <c r="F1" s="16"/>
      <c r="G1" s="16"/>
      <c r="H1" s="16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</row>
    <row r="2" spans="1:39" ht="26" customHeight="1">
      <c r="A2" s="123" t="s">
        <v>238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39">
      <c r="A3" s="4" t="s">
        <v>213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39">
      <c r="A4" s="4"/>
      <c r="B4" s="361"/>
      <c r="C4" s="361"/>
      <c r="D4" s="358"/>
      <c r="E4" s="359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39">
      <c r="A5" s="274" t="s">
        <v>214</v>
      </c>
      <c r="B5" s="254" t="s">
        <v>215</v>
      </c>
      <c r="C5" s="259"/>
      <c r="D5" s="259"/>
      <c r="E5" s="260"/>
      <c r="F5" s="125">
        <v>2.0099999999999998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/>
      <c r="U5" s="128"/>
    </row>
    <row r="6" spans="1:39">
      <c r="A6" s="275"/>
      <c r="B6" s="218"/>
      <c r="C6" s="261"/>
      <c r="D6" s="261"/>
      <c r="E6" s="219"/>
      <c r="F6" s="43" t="s">
        <v>237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4"/>
    </row>
    <row r="7" spans="1:39">
      <c r="A7" s="275"/>
      <c r="B7" s="43"/>
      <c r="C7" s="3"/>
      <c r="D7" s="3"/>
      <c r="E7" s="44"/>
      <c r="F7" s="277" t="s">
        <v>243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5"/>
      <c r="U7" s="7"/>
    </row>
    <row r="8" spans="1:39">
      <c r="A8" s="275"/>
      <c r="B8" s="129"/>
      <c r="C8" s="130"/>
      <c r="D8" s="130"/>
      <c r="E8" s="360"/>
      <c r="F8" s="207" t="s">
        <v>216</v>
      </c>
      <c r="G8" s="208"/>
      <c r="H8" s="207" t="s">
        <v>217</v>
      </c>
      <c r="I8" s="208"/>
      <c r="J8" s="207" t="s">
        <v>218</v>
      </c>
      <c r="K8" s="208"/>
      <c r="L8" s="207" t="s">
        <v>219</v>
      </c>
      <c r="M8" s="208"/>
      <c r="N8" s="118" t="s">
        <v>220</v>
      </c>
      <c r="O8" s="119"/>
      <c r="P8" s="118" t="s">
        <v>221</v>
      </c>
      <c r="Q8" s="119"/>
      <c r="R8" s="207" t="s">
        <v>222</v>
      </c>
      <c r="S8" s="208"/>
      <c r="T8" s="207" t="s">
        <v>223</v>
      </c>
      <c r="U8" s="208"/>
    </row>
    <row r="9" spans="1:39">
      <c r="A9" s="275"/>
      <c r="B9" s="132"/>
      <c r="C9" s="128"/>
      <c r="D9" s="3"/>
      <c r="E9" s="3"/>
      <c r="F9" s="263" t="s">
        <v>224</v>
      </c>
      <c r="G9" s="263"/>
      <c r="H9" s="263" t="s">
        <v>225</v>
      </c>
      <c r="I9" s="263"/>
      <c r="J9" s="263" t="s">
        <v>226</v>
      </c>
      <c r="K9" s="263"/>
      <c r="L9" s="263" t="s">
        <v>239</v>
      </c>
      <c r="M9" s="263"/>
      <c r="N9" s="263" t="s">
        <v>227</v>
      </c>
      <c r="O9" s="263"/>
      <c r="P9" s="263" t="s">
        <v>228</v>
      </c>
      <c r="Q9" s="263"/>
      <c r="R9" s="263" t="s">
        <v>240</v>
      </c>
      <c r="S9" s="263"/>
      <c r="T9" s="263" t="s">
        <v>229</v>
      </c>
      <c r="U9" s="263"/>
    </row>
    <row r="10" spans="1:39">
      <c r="A10" s="275"/>
      <c r="B10" s="43"/>
      <c r="C10" s="44"/>
      <c r="D10" s="3"/>
      <c r="E10" s="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</row>
    <row r="11" spans="1:39" ht="11.25" customHeight="1">
      <c r="A11" s="275"/>
      <c r="B11" s="129"/>
      <c r="C11" s="360"/>
      <c r="D11" s="8"/>
      <c r="E11" s="8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</row>
    <row r="12" spans="1:39" hidden="1">
      <c r="A12" s="275"/>
      <c r="B12" s="14"/>
      <c r="C12" s="8"/>
      <c r="D12" s="8"/>
      <c r="E12" s="8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</row>
    <row r="13" spans="1:39" hidden="1">
      <c r="A13" s="276"/>
      <c r="B13" s="129"/>
      <c r="C13" s="130"/>
      <c r="D13" s="130"/>
      <c r="E13" s="130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</row>
    <row r="14" spans="1:39">
      <c r="A14" s="131">
        <v>1</v>
      </c>
      <c r="B14" s="43" t="s">
        <v>230</v>
      </c>
      <c r="C14" s="3"/>
      <c r="D14" s="3"/>
      <c r="E14" s="3"/>
      <c r="F14" s="132"/>
      <c r="G14" s="128"/>
      <c r="H14" s="132"/>
      <c r="I14" s="127"/>
      <c r="J14" s="132"/>
      <c r="K14" s="128"/>
      <c r="L14" s="132"/>
      <c r="M14" s="127"/>
      <c r="N14" s="132"/>
      <c r="O14" s="128"/>
      <c r="P14" s="132"/>
      <c r="Q14" s="127"/>
      <c r="R14" s="132"/>
      <c r="S14" s="127"/>
      <c r="T14" s="132"/>
      <c r="U14" s="128"/>
    </row>
    <row r="15" spans="1:39">
      <c r="A15" s="131">
        <v>2</v>
      </c>
      <c r="B15" s="120" t="s">
        <v>231</v>
      </c>
      <c r="C15" s="122"/>
      <c r="D15" s="122"/>
      <c r="E15" s="122"/>
      <c r="F15" s="120"/>
      <c r="G15" s="121"/>
      <c r="H15" s="120"/>
      <c r="I15" s="122"/>
      <c r="J15" s="120"/>
      <c r="K15" s="121"/>
      <c r="L15" s="120"/>
      <c r="M15" s="122"/>
      <c r="N15" s="120"/>
      <c r="O15" s="121"/>
      <c r="P15" s="120"/>
      <c r="Q15" s="122"/>
      <c r="R15" s="120"/>
      <c r="S15" s="122"/>
      <c r="T15" s="120"/>
      <c r="U15" s="121"/>
    </row>
    <row r="16" spans="1:39">
      <c r="A16" s="131">
        <v>3</v>
      </c>
      <c r="B16" s="120" t="s">
        <v>232</v>
      </c>
      <c r="C16" s="122"/>
      <c r="D16" s="122"/>
      <c r="E16" s="122"/>
      <c r="F16" s="120"/>
      <c r="G16" s="121"/>
      <c r="H16" s="120"/>
      <c r="I16" s="122"/>
      <c r="J16" s="120"/>
      <c r="K16" s="121"/>
      <c r="L16" s="120"/>
      <c r="M16" s="122"/>
      <c r="N16" s="120"/>
      <c r="O16" s="121"/>
      <c r="P16" s="120"/>
      <c r="Q16" s="122"/>
      <c r="R16" s="120"/>
      <c r="S16" s="122"/>
      <c r="T16" s="120"/>
      <c r="U16" s="121"/>
    </row>
    <row r="17" spans="1:21">
      <c r="A17" s="131">
        <v>4</v>
      </c>
      <c r="B17" s="120" t="s">
        <v>241</v>
      </c>
      <c r="C17" s="122"/>
      <c r="D17" s="122"/>
      <c r="E17" s="122"/>
      <c r="F17" s="120"/>
      <c r="G17" s="121"/>
      <c r="H17" s="120"/>
      <c r="I17" s="122"/>
      <c r="J17" s="120"/>
      <c r="K17" s="121"/>
      <c r="L17" s="120"/>
      <c r="M17" s="122"/>
      <c r="N17" s="120"/>
      <c r="O17" s="121"/>
      <c r="P17" s="120"/>
      <c r="Q17" s="122"/>
      <c r="R17" s="120"/>
      <c r="S17" s="122"/>
      <c r="T17" s="120"/>
      <c r="U17" s="121"/>
    </row>
    <row r="18" spans="1:21">
      <c r="A18" s="131">
        <v>5</v>
      </c>
      <c r="B18" s="120" t="s">
        <v>233</v>
      </c>
      <c r="C18" s="122"/>
      <c r="D18" s="122"/>
      <c r="E18" s="122"/>
      <c r="F18" s="120"/>
      <c r="G18" s="121"/>
      <c r="H18" s="120"/>
      <c r="I18" s="122"/>
      <c r="J18" s="120"/>
      <c r="K18" s="121"/>
      <c r="L18" s="120"/>
      <c r="M18" s="122"/>
      <c r="N18" s="120"/>
      <c r="O18" s="121"/>
      <c r="P18" s="120"/>
      <c r="Q18" s="122"/>
      <c r="R18" s="120"/>
      <c r="S18" s="122"/>
      <c r="T18" s="120"/>
      <c r="U18" s="121"/>
    </row>
    <row r="19" spans="1:21">
      <c r="A19" s="131">
        <v>6</v>
      </c>
      <c r="B19" s="120" t="s">
        <v>242</v>
      </c>
      <c r="C19" s="122"/>
      <c r="D19" s="122"/>
      <c r="E19" s="122"/>
      <c r="F19" s="120"/>
      <c r="G19" s="121"/>
      <c r="H19" s="120"/>
      <c r="I19" s="122"/>
      <c r="J19" s="120"/>
      <c r="K19" s="121"/>
      <c r="L19" s="120"/>
      <c r="M19" s="122"/>
      <c r="N19" s="120"/>
      <c r="O19" s="121"/>
      <c r="P19" s="120"/>
      <c r="Q19" s="122"/>
      <c r="R19" s="120"/>
      <c r="S19" s="122"/>
      <c r="T19" s="120"/>
      <c r="U19" s="121"/>
    </row>
    <row r="20" spans="1:21">
      <c r="A20" s="131">
        <v>7</v>
      </c>
      <c r="B20" s="120" t="s">
        <v>234</v>
      </c>
      <c r="C20" s="122"/>
      <c r="D20" s="122"/>
      <c r="E20" s="122"/>
      <c r="F20" s="120"/>
      <c r="G20" s="121"/>
      <c r="H20" s="120"/>
      <c r="I20" s="122"/>
      <c r="J20" s="120"/>
      <c r="K20" s="121"/>
      <c r="L20" s="120"/>
      <c r="M20" s="122"/>
      <c r="N20" s="120"/>
      <c r="O20" s="121"/>
      <c r="P20" s="120"/>
      <c r="Q20" s="122"/>
      <c r="R20" s="120"/>
      <c r="S20" s="122"/>
      <c r="T20" s="120"/>
      <c r="U20" s="121"/>
    </row>
  </sheetData>
  <mergeCells count="17">
    <mergeCell ref="T8:U8"/>
    <mergeCell ref="F9:G13"/>
    <mergeCell ref="H9:I13"/>
    <mergeCell ref="J9:K13"/>
    <mergeCell ref="L9:M13"/>
    <mergeCell ref="N9:O13"/>
    <mergeCell ref="P9:Q13"/>
    <mergeCell ref="R9:S13"/>
    <mergeCell ref="T9:U13"/>
    <mergeCell ref="A5:A13"/>
    <mergeCell ref="B5:E6"/>
    <mergeCell ref="F7:S7"/>
    <mergeCell ref="F8:G8"/>
    <mergeCell ref="H8:I8"/>
    <mergeCell ref="J8:K8"/>
    <mergeCell ref="L8:M8"/>
    <mergeCell ref="R8:S8"/>
  </mergeCells>
  <phoneticPr fontId="2" type="noConversion"/>
  <pageMargins left="0.75" right="0.75" top="1" bottom="1" header="0.5" footer="0.5"/>
  <pageSetup scale="82" orientation="landscape" verticalDpi="300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38"/>
  <sheetViews>
    <sheetView showGridLines="0" topLeftCell="AC1" zoomScale="125" zoomScaleNormal="125" zoomScaleSheetLayoutView="100" zoomScalePageLayoutView="125" workbookViewId="0">
      <selection activeCell="AI4" sqref="AI4"/>
    </sheetView>
  </sheetViews>
  <sheetFormatPr baseColWidth="10" defaultColWidth="8.83203125" defaultRowHeight="12" x14ac:dyDescent="0"/>
  <cols>
    <col min="1" max="1" width="2.6640625" style="2" customWidth="1"/>
    <col min="2" max="2" width="24.5" style="2" customWidth="1"/>
    <col min="3" max="3" width="5.5" style="2" customWidth="1"/>
    <col min="4" max="4" width="5.6640625" style="2" customWidth="1"/>
    <col min="5" max="9" width="5.5" style="19" customWidth="1"/>
    <col min="10" max="10" width="5.33203125" style="2" customWidth="1"/>
    <col min="11" max="11" width="5.6640625" style="2" customWidth="1"/>
    <col min="12" max="12" width="20.6640625" style="2" customWidth="1"/>
    <col min="13" max="13" width="2.5" style="19" bestFit="1" customWidth="1"/>
    <col min="14" max="14" width="6.5" style="2" customWidth="1"/>
    <col min="15" max="15" width="4" style="2" customWidth="1"/>
    <col min="16" max="16" width="6.5" style="2" customWidth="1"/>
    <col min="17" max="17" width="4" style="2" customWidth="1"/>
    <col min="18" max="18" width="9.5" style="2" customWidth="1"/>
    <col min="19" max="19" width="4" style="2" customWidth="1"/>
    <col min="20" max="20" width="9.5" style="2" customWidth="1"/>
    <col min="21" max="21" width="4" style="2" customWidth="1"/>
    <col min="22" max="22" width="9.5" style="2" customWidth="1"/>
    <col min="23" max="23" width="4" style="2" customWidth="1"/>
    <col min="24" max="24" width="9.5" style="2" customWidth="1"/>
    <col min="25" max="25" width="4" style="2" customWidth="1"/>
    <col min="26" max="26" width="9.5" style="2" customWidth="1"/>
    <col min="27" max="27" width="4" style="2" customWidth="1"/>
    <col min="28" max="28" width="9.5" style="2" customWidth="1"/>
    <col min="29" max="29" width="4" style="2" customWidth="1"/>
    <col min="30" max="30" width="9.5" style="2" customWidth="1"/>
    <col min="31" max="31" width="4" style="2" customWidth="1"/>
    <col min="32" max="32" width="19.33203125" style="2" customWidth="1"/>
    <col min="33" max="33" width="4" style="2" customWidth="1"/>
    <col min="34" max="34" width="6.5" style="2" customWidth="1"/>
    <col min="35" max="35" width="11.83203125" style="2" customWidth="1"/>
    <col min="36" max="36" width="11.83203125" style="365" customWidth="1"/>
    <col min="37" max="37" width="5.1640625" style="365" customWidth="1"/>
    <col min="38" max="38" width="3.33203125" style="365" customWidth="1"/>
    <col min="39" max="39" width="9" style="365" customWidth="1"/>
    <col min="40" max="57" width="8.83203125" style="2"/>
    <col min="58" max="58" width="22.1640625" style="2" customWidth="1"/>
    <col min="59" max="16384" width="8.83203125" style="2"/>
  </cols>
  <sheetData>
    <row r="1" spans="1:68" s="18" customFormat="1" ht="26" customHeight="1">
      <c r="A1" s="17" t="s">
        <v>235</v>
      </c>
      <c r="B1" s="17"/>
      <c r="C1" s="17"/>
      <c r="D1" s="17"/>
      <c r="E1" s="16"/>
      <c r="F1" s="16"/>
      <c r="G1" s="16"/>
      <c r="H1" s="16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364"/>
      <c r="AK1" s="364"/>
      <c r="AL1" s="364"/>
      <c r="AM1" s="364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8" s="3" customFormat="1" ht="12.75" customHeight="1">
      <c r="A2" s="4"/>
      <c r="B2" s="4"/>
      <c r="C2" s="4"/>
      <c r="D2" s="4"/>
      <c r="E2" s="20"/>
      <c r="F2" s="20"/>
      <c r="G2" s="20"/>
      <c r="H2" s="20"/>
      <c r="I2" s="20"/>
      <c r="K2" s="4"/>
      <c r="L2" s="21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</row>
    <row r="3" spans="1:68" s="3" customFormat="1" ht="12.75" customHeight="1">
      <c r="A3" s="51" t="s">
        <v>67</v>
      </c>
      <c r="B3" s="4"/>
      <c r="C3" s="4"/>
      <c r="D3" s="4"/>
      <c r="E3" s="20"/>
      <c r="F3" s="20"/>
      <c r="G3" s="20"/>
      <c r="H3" s="20"/>
      <c r="I3" s="20"/>
      <c r="J3" s="4"/>
      <c r="K3" s="4"/>
      <c r="L3" s="21"/>
      <c r="M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</row>
    <row r="4" spans="1:68" s="3" customFormat="1" ht="12.75" customHeight="1">
      <c r="A4" s="23"/>
      <c r="E4" s="25"/>
      <c r="F4" s="25"/>
      <c r="G4" s="25"/>
      <c r="H4" s="25"/>
      <c r="I4" s="25"/>
      <c r="J4" s="21"/>
      <c r="K4" s="21"/>
      <c r="L4" s="21"/>
      <c r="M4" s="22"/>
      <c r="N4" s="21"/>
      <c r="O4" s="21"/>
      <c r="P4" s="21"/>
      <c r="Q4" s="154"/>
      <c r="R4" s="21"/>
      <c r="S4" s="154"/>
      <c r="T4" s="21"/>
      <c r="U4" s="154"/>
      <c r="V4" s="21"/>
      <c r="W4" s="154"/>
      <c r="X4" s="21"/>
      <c r="Y4" s="154"/>
      <c r="Z4" s="21"/>
      <c r="AA4" s="154"/>
      <c r="AB4" s="21"/>
      <c r="AC4" s="154"/>
      <c r="AD4" s="21"/>
      <c r="AE4" s="154"/>
      <c r="AF4" s="154"/>
      <c r="AG4" s="21"/>
      <c r="AH4" s="21"/>
      <c r="AI4" s="21"/>
      <c r="AJ4" s="21"/>
      <c r="AK4" s="21"/>
      <c r="AL4" s="21"/>
      <c r="AM4" s="21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</row>
    <row r="5" spans="1:68" s="4" customFormat="1" ht="12.75" customHeight="1">
      <c r="A5" s="288" t="s">
        <v>42</v>
      </c>
      <c r="B5" s="362">
        <f>-3.01</f>
        <v>-3.01</v>
      </c>
      <c r="C5" s="291"/>
      <c r="D5" s="291"/>
      <c r="E5" s="363"/>
      <c r="F5" s="204"/>
      <c r="G5" s="204"/>
      <c r="H5" s="204"/>
      <c r="I5" s="204" t="s">
        <v>43</v>
      </c>
      <c r="J5" s="284">
        <f>B5-0.01</f>
        <v>-3.0199999999999996</v>
      </c>
      <c r="K5" s="285"/>
      <c r="L5" s="284">
        <f>J5-0.01</f>
        <v>-3.0299999999999994</v>
      </c>
      <c r="M5" s="285"/>
      <c r="N5" s="284">
        <f>L5-0.01</f>
        <v>-3.0399999999999991</v>
      </c>
      <c r="O5" s="285"/>
      <c r="P5" s="284">
        <f>N5-0.01</f>
        <v>-3.0499999999999989</v>
      </c>
      <c r="Q5" s="285"/>
      <c r="R5" s="284">
        <f>P5-0.01</f>
        <v>-3.0599999999999987</v>
      </c>
      <c r="S5" s="285"/>
      <c r="T5" s="284">
        <f>R5-0.01</f>
        <v>-3.0699999999999985</v>
      </c>
      <c r="U5" s="285"/>
      <c r="V5" s="284">
        <f>T5-0.01</f>
        <v>-3.0799999999999983</v>
      </c>
      <c r="W5" s="285"/>
      <c r="X5" s="284">
        <f>V5-0.01</f>
        <v>-3.0899999999999981</v>
      </c>
      <c r="Y5" s="285"/>
      <c r="Z5" s="284">
        <f>X5-0.01</f>
        <v>-3.0999999999999979</v>
      </c>
      <c r="AA5" s="285"/>
      <c r="AB5" s="284">
        <f>Z5-0.01</f>
        <v>-3.1099999999999977</v>
      </c>
      <c r="AC5" s="285"/>
      <c r="AD5" s="284">
        <f>AB5-0.01</f>
        <v>-3.1199999999999974</v>
      </c>
      <c r="AE5" s="285"/>
      <c r="AF5" s="284">
        <f>AD5-0.01</f>
        <v>-3.1299999999999972</v>
      </c>
      <c r="AG5" s="285"/>
      <c r="AH5" s="284">
        <f>AF5-0.01</f>
        <v>-3.139999999999997</v>
      </c>
      <c r="AI5" s="285"/>
      <c r="AJ5" s="197">
        <f>AH5-0.01</f>
        <v>-3.1499999999999968</v>
      </c>
      <c r="AK5" s="198"/>
      <c r="AL5" s="144"/>
      <c r="AM5" s="147" t="s">
        <v>178</v>
      </c>
      <c r="AN5" s="284">
        <f>AJ5-0.01</f>
        <v>-3.1599999999999966</v>
      </c>
      <c r="AO5" s="285"/>
      <c r="AP5" s="284">
        <f>AN5-0.01</f>
        <v>-3.1699999999999964</v>
      </c>
      <c r="AQ5" s="285"/>
      <c r="AR5" s="284">
        <f>AP5-0.01</f>
        <v>-3.1799999999999962</v>
      </c>
      <c r="AS5" s="285"/>
      <c r="AT5" s="284">
        <f>AR5-0.01</f>
        <v>-3.1899999999999959</v>
      </c>
      <c r="AU5" s="285"/>
      <c r="AV5" s="284">
        <f>AT5-0.01</f>
        <v>-3.1999999999999957</v>
      </c>
      <c r="AW5" s="285"/>
      <c r="AX5" s="284">
        <f>AV5-0.01</f>
        <v>-3.2099999999999955</v>
      </c>
      <c r="AY5" s="285"/>
      <c r="AZ5" s="284">
        <f>AX5-0.01</f>
        <v>-3.2199999999999953</v>
      </c>
      <c r="BA5" s="285"/>
      <c r="BB5" s="284">
        <f>AZ5-0.01</f>
        <v>-3.2299999999999951</v>
      </c>
      <c r="BC5" s="285"/>
      <c r="BD5" s="284">
        <f>BB5-0.01</f>
        <v>-3.2399999999999949</v>
      </c>
      <c r="BE5" s="285"/>
      <c r="BF5" s="155" t="s">
        <v>178</v>
      </c>
      <c r="BG5" s="284">
        <f>BD5-0.01</f>
        <v>-3.2499999999999947</v>
      </c>
      <c r="BH5" s="285"/>
      <c r="BI5" s="284">
        <f>BG5-0.01</f>
        <v>-3.2599999999999945</v>
      </c>
      <c r="BJ5" s="285"/>
      <c r="BK5" s="284">
        <f>BI5-0.01</f>
        <v>-3.2699999999999942</v>
      </c>
      <c r="BL5" s="285"/>
      <c r="BP5" s="117"/>
    </row>
    <row r="6" spans="1:68" s="4" customFormat="1" ht="22.5" customHeight="1">
      <c r="A6" s="289"/>
      <c r="B6" s="176" t="s">
        <v>58</v>
      </c>
      <c r="C6" s="113"/>
      <c r="D6" s="113"/>
      <c r="E6" s="113"/>
      <c r="F6" s="113"/>
      <c r="G6" s="113"/>
      <c r="H6" s="113"/>
      <c r="I6" s="177"/>
      <c r="J6" s="254" t="s">
        <v>59</v>
      </c>
      <c r="K6" s="260"/>
      <c r="L6" s="254" t="s">
        <v>60</v>
      </c>
      <c r="M6" s="260"/>
      <c r="N6" s="254" t="s">
        <v>250</v>
      </c>
      <c r="O6" s="260"/>
      <c r="P6" s="254" t="s">
        <v>200</v>
      </c>
      <c r="Q6" s="260"/>
      <c r="R6" s="254" t="s">
        <v>191</v>
      </c>
      <c r="S6" s="260"/>
      <c r="T6" s="254" t="s">
        <v>194</v>
      </c>
      <c r="U6" s="260"/>
      <c r="V6" s="254" t="s">
        <v>195</v>
      </c>
      <c r="W6" s="260"/>
      <c r="X6" s="254" t="s">
        <v>196</v>
      </c>
      <c r="Y6" s="260"/>
      <c r="Z6" s="254" t="s">
        <v>197</v>
      </c>
      <c r="AA6" s="260"/>
      <c r="AB6" s="254" t="s">
        <v>198</v>
      </c>
      <c r="AC6" s="260"/>
      <c r="AD6" s="254" t="s">
        <v>199</v>
      </c>
      <c r="AE6" s="260"/>
      <c r="AF6" s="254" t="s">
        <v>203</v>
      </c>
      <c r="AG6" s="260"/>
      <c r="AH6" s="254" t="s">
        <v>251</v>
      </c>
      <c r="AI6" s="260"/>
      <c r="AJ6" s="230" t="s">
        <v>252</v>
      </c>
      <c r="AK6" s="165"/>
      <c r="AL6" s="167"/>
      <c r="AM6" s="178" t="s">
        <v>206</v>
      </c>
      <c r="AN6" s="254" t="s">
        <v>72</v>
      </c>
      <c r="AO6" s="260"/>
      <c r="AP6" s="254" t="s">
        <v>73</v>
      </c>
      <c r="AQ6" s="260"/>
      <c r="AR6" s="254" t="s">
        <v>74</v>
      </c>
      <c r="AS6" s="260"/>
      <c r="AT6" s="254" t="s">
        <v>75</v>
      </c>
      <c r="AU6" s="260"/>
      <c r="AV6" s="254" t="s">
        <v>76</v>
      </c>
      <c r="AW6" s="260"/>
      <c r="AX6" s="254" t="s">
        <v>77</v>
      </c>
      <c r="AY6" s="260"/>
      <c r="AZ6" s="254" t="s">
        <v>78</v>
      </c>
      <c r="BA6" s="260"/>
      <c r="BB6" s="254" t="s">
        <v>79</v>
      </c>
      <c r="BC6" s="260"/>
      <c r="BD6" s="254" t="s">
        <v>80</v>
      </c>
      <c r="BE6" s="260"/>
      <c r="BF6" s="156" t="s">
        <v>179</v>
      </c>
      <c r="BG6" s="254" t="s">
        <v>181</v>
      </c>
      <c r="BH6" s="260"/>
      <c r="BI6" s="254" t="s">
        <v>180</v>
      </c>
      <c r="BJ6" s="260"/>
      <c r="BK6" s="254" t="s">
        <v>182</v>
      </c>
      <c r="BL6" s="260"/>
      <c r="BP6" s="117"/>
    </row>
    <row r="7" spans="1:68" s="4" customFormat="1" ht="10.5" customHeight="1">
      <c r="A7" s="289"/>
      <c r="B7" s="112"/>
      <c r="C7" s="114"/>
      <c r="D7" s="46"/>
      <c r="E7" s="46"/>
      <c r="F7" s="46"/>
      <c r="G7" s="46"/>
      <c r="H7" s="46"/>
      <c r="I7" s="47"/>
      <c r="J7" s="218"/>
      <c r="K7" s="219"/>
      <c r="L7" s="218"/>
      <c r="M7" s="219"/>
      <c r="N7" s="218"/>
      <c r="O7" s="219"/>
      <c r="P7" s="218"/>
      <c r="Q7" s="219"/>
      <c r="R7" s="218"/>
      <c r="S7" s="219"/>
      <c r="T7" s="218"/>
      <c r="U7" s="219"/>
      <c r="V7" s="218"/>
      <c r="W7" s="219"/>
      <c r="X7" s="218"/>
      <c r="Y7" s="219"/>
      <c r="Z7" s="218"/>
      <c r="AA7" s="219"/>
      <c r="AB7" s="218"/>
      <c r="AC7" s="219"/>
      <c r="AD7" s="218"/>
      <c r="AE7" s="219"/>
      <c r="AF7" s="218"/>
      <c r="AG7" s="219"/>
      <c r="AH7" s="218"/>
      <c r="AI7" s="219"/>
      <c r="AJ7" s="232"/>
      <c r="AK7" s="168"/>
      <c r="AL7" s="167"/>
      <c r="AM7" s="148" t="s">
        <v>207</v>
      </c>
      <c r="AN7" s="218"/>
      <c r="AO7" s="219"/>
      <c r="AP7" s="218"/>
      <c r="AQ7" s="219"/>
      <c r="AR7" s="218"/>
      <c r="AS7" s="219"/>
      <c r="AT7" s="218"/>
      <c r="AU7" s="219"/>
      <c r="AV7" s="218"/>
      <c r="AW7" s="219"/>
      <c r="AX7" s="218"/>
      <c r="AY7" s="219"/>
      <c r="AZ7" s="218"/>
      <c r="BA7" s="219"/>
      <c r="BB7" s="218"/>
      <c r="BC7" s="219"/>
      <c r="BD7" s="218"/>
      <c r="BE7" s="219"/>
      <c r="BF7" s="157" t="s">
        <v>209</v>
      </c>
      <c r="BG7" s="218"/>
      <c r="BH7" s="219"/>
      <c r="BI7" s="218"/>
      <c r="BJ7" s="219"/>
      <c r="BK7" s="218"/>
      <c r="BL7" s="219"/>
      <c r="BP7" s="117"/>
    </row>
    <row r="8" spans="1:68" s="4" customFormat="1" ht="21" customHeight="1">
      <c r="A8" s="289"/>
      <c r="B8" s="153" t="s">
        <v>25</v>
      </c>
      <c r="C8" s="58"/>
      <c r="D8" s="58"/>
      <c r="E8" s="12"/>
      <c r="F8" s="149"/>
      <c r="G8" s="149"/>
      <c r="H8" s="149"/>
      <c r="I8" s="42"/>
      <c r="J8" s="218"/>
      <c r="K8" s="219"/>
      <c r="L8" s="218"/>
      <c r="M8" s="219"/>
      <c r="N8" s="218"/>
      <c r="O8" s="219"/>
      <c r="P8" s="218"/>
      <c r="Q8" s="219"/>
      <c r="R8" s="218"/>
      <c r="S8" s="219"/>
      <c r="T8" s="218"/>
      <c r="U8" s="219"/>
      <c r="V8" s="218"/>
      <c r="W8" s="219"/>
      <c r="X8" s="218"/>
      <c r="Y8" s="219"/>
      <c r="Z8" s="218"/>
      <c r="AA8" s="219"/>
      <c r="AB8" s="218"/>
      <c r="AC8" s="219"/>
      <c r="AD8" s="218"/>
      <c r="AE8" s="219"/>
      <c r="AF8" s="218"/>
      <c r="AG8" s="219"/>
      <c r="AH8" s="218"/>
      <c r="AI8" s="219"/>
      <c r="AJ8" s="232"/>
      <c r="AK8" s="168"/>
      <c r="AL8" s="167"/>
      <c r="AM8" s="179"/>
      <c r="AN8" s="218"/>
      <c r="AO8" s="219"/>
      <c r="AP8" s="218"/>
      <c r="AQ8" s="219"/>
      <c r="AR8" s="218"/>
      <c r="AS8" s="219"/>
      <c r="AT8" s="218"/>
      <c r="AU8" s="219"/>
      <c r="AV8" s="218"/>
      <c r="AW8" s="219"/>
      <c r="AX8" s="218"/>
      <c r="AY8" s="219"/>
      <c r="AZ8" s="218"/>
      <c r="BA8" s="219"/>
      <c r="BB8" s="218"/>
      <c r="BC8" s="219"/>
      <c r="BD8" s="218"/>
      <c r="BE8" s="219"/>
      <c r="BF8" s="158">
        <f>BG5</f>
        <v>-3.2499999999999947</v>
      </c>
      <c r="BG8" s="218"/>
      <c r="BH8" s="219"/>
      <c r="BI8" s="218"/>
      <c r="BJ8" s="219"/>
      <c r="BK8" s="218"/>
      <c r="BL8" s="219"/>
      <c r="BP8" s="117"/>
    </row>
    <row r="9" spans="1:68" s="4" customFormat="1" ht="15" customHeight="1">
      <c r="A9" s="289"/>
      <c r="B9" s="26" t="s">
        <v>154</v>
      </c>
      <c r="C9" s="58"/>
      <c r="D9" s="58"/>
      <c r="E9" s="12"/>
      <c r="F9" s="149"/>
      <c r="G9" s="149"/>
      <c r="H9" s="149"/>
      <c r="I9" s="42">
        <v>11</v>
      </c>
      <c r="J9" s="166"/>
      <c r="K9" s="168"/>
      <c r="L9" s="218"/>
      <c r="M9" s="219"/>
      <c r="N9" s="218"/>
      <c r="O9" s="219"/>
      <c r="P9" s="167"/>
      <c r="Q9" s="168"/>
      <c r="R9" s="166"/>
      <c r="S9" s="168"/>
      <c r="T9" s="166"/>
      <c r="U9" s="168"/>
      <c r="V9" s="166"/>
      <c r="W9" s="168"/>
      <c r="X9" s="166"/>
      <c r="Y9" s="168"/>
      <c r="Z9" s="166"/>
      <c r="AA9" s="168"/>
      <c r="AB9" s="166"/>
      <c r="AC9" s="168"/>
      <c r="AD9" s="166"/>
      <c r="AE9" s="168"/>
      <c r="AF9" s="218"/>
      <c r="AG9" s="219"/>
      <c r="AH9" s="218"/>
      <c r="AI9" s="219"/>
      <c r="AJ9" s="232"/>
      <c r="AK9" s="168"/>
      <c r="AL9" s="167"/>
      <c r="AM9" s="179"/>
      <c r="AN9" s="218"/>
      <c r="AO9" s="219"/>
      <c r="AP9" s="218"/>
      <c r="AQ9" s="219"/>
      <c r="AR9" s="218"/>
      <c r="AS9" s="219"/>
      <c r="AT9" s="218"/>
      <c r="AU9" s="219"/>
      <c r="AV9" s="218"/>
      <c r="AW9" s="219"/>
      <c r="AX9" s="218"/>
      <c r="AY9" s="219"/>
      <c r="AZ9" s="218"/>
      <c r="BA9" s="219"/>
      <c r="BB9" s="218"/>
      <c r="BC9" s="219"/>
      <c r="BD9" s="218"/>
      <c r="BE9" s="219"/>
      <c r="BF9" s="157" t="s">
        <v>210</v>
      </c>
      <c r="BG9" s="218"/>
      <c r="BH9" s="219"/>
      <c r="BI9" s="218"/>
      <c r="BJ9" s="219"/>
      <c r="BK9" s="218"/>
      <c r="BL9" s="219"/>
      <c r="BP9" s="117"/>
    </row>
    <row r="10" spans="1:68" s="4" customFormat="1" ht="15" customHeight="1">
      <c r="A10" s="289"/>
      <c r="B10" s="26" t="s">
        <v>155</v>
      </c>
      <c r="C10" s="58"/>
      <c r="D10" s="58"/>
      <c r="E10" s="12"/>
      <c r="F10" s="149"/>
      <c r="G10" s="149"/>
      <c r="H10" s="149"/>
      <c r="I10" s="42">
        <v>12</v>
      </c>
      <c r="J10" s="166"/>
      <c r="K10" s="168"/>
      <c r="L10" s="218"/>
      <c r="M10" s="219"/>
      <c r="N10" s="218"/>
      <c r="O10" s="219"/>
      <c r="P10" s="167"/>
      <c r="Q10" s="168"/>
      <c r="R10" s="166"/>
      <c r="S10" s="168"/>
      <c r="T10" s="166"/>
      <c r="U10" s="168"/>
      <c r="V10" s="166"/>
      <c r="W10" s="168"/>
      <c r="X10" s="166"/>
      <c r="Y10" s="168"/>
      <c r="Z10" s="166"/>
      <c r="AA10" s="168"/>
      <c r="AB10" s="166"/>
      <c r="AC10" s="168"/>
      <c r="AD10" s="166"/>
      <c r="AE10" s="168"/>
      <c r="AF10" s="218"/>
      <c r="AG10" s="219"/>
      <c r="AH10" s="218"/>
      <c r="AI10" s="219"/>
      <c r="AJ10" s="232"/>
      <c r="AK10" s="168"/>
      <c r="AL10" s="167"/>
      <c r="AM10" s="179"/>
      <c r="AN10" s="218"/>
      <c r="AO10" s="219"/>
      <c r="AP10" s="218"/>
      <c r="AQ10" s="219"/>
      <c r="AR10" s="218"/>
      <c r="AS10" s="219"/>
      <c r="AT10" s="218"/>
      <c r="AU10" s="219"/>
      <c r="AV10" s="218"/>
      <c r="AW10" s="219"/>
      <c r="AX10" s="218"/>
      <c r="AY10" s="219"/>
      <c r="AZ10" s="218"/>
      <c r="BA10" s="219"/>
      <c r="BB10" s="218"/>
      <c r="BC10" s="219"/>
      <c r="BD10" s="218"/>
      <c r="BE10" s="219"/>
      <c r="BF10" s="158">
        <f>BI5</f>
        <v>-3.2599999999999945</v>
      </c>
      <c r="BG10" s="218"/>
      <c r="BH10" s="219"/>
      <c r="BI10" s="218"/>
      <c r="BJ10" s="219"/>
      <c r="BK10" s="218"/>
      <c r="BL10" s="219"/>
      <c r="BP10" s="117"/>
    </row>
    <row r="11" spans="1:68" s="4" customFormat="1" ht="15" customHeight="1">
      <c r="A11" s="289"/>
      <c r="B11" s="26" t="s">
        <v>156</v>
      </c>
      <c r="C11" s="58"/>
      <c r="D11" s="58"/>
      <c r="E11" s="12"/>
      <c r="F11" s="149"/>
      <c r="G11" s="149"/>
      <c r="H11" s="149"/>
      <c r="I11" s="42">
        <v>13</v>
      </c>
      <c r="J11" s="166"/>
      <c r="K11" s="168"/>
      <c r="L11" s="218"/>
      <c r="M11" s="219"/>
      <c r="N11" s="218"/>
      <c r="O11" s="219"/>
      <c r="P11" s="167"/>
      <c r="Q11" s="168"/>
      <c r="R11" s="166"/>
      <c r="S11" s="168"/>
      <c r="T11" s="166"/>
      <c r="U11" s="168"/>
      <c r="V11" s="166"/>
      <c r="W11" s="168"/>
      <c r="X11" s="166"/>
      <c r="Y11" s="168"/>
      <c r="Z11" s="166"/>
      <c r="AA11" s="168"/>
      <c r="AB11" s="166"/>
      <c r="AC11" s="168"/>
      <c r="AD11" s="166"/>
      <c r="AE11" s="168"/>
      <c r="AF11" s="218"/>
      <c r="AG11" s="219"/>
      <c r="AH11" s="218"/>
      <c r="AI11" s="219"/>
      <c r="AJ11" s="232"/>
      <c r="AK11" s="168"/>
      <c r="AL11" s="167"/>
      <c r="AM11" s="179"/>
      <c r="AN11" s="218"/>
      <c r="AO11" s="219"/>
      <c r="AP11" s="218"/>
      <c r="AQ11" s="219"/>
      <c r="AR11" s="218"/>
      <c r="AS11" s="219"/>
      <c r="AT11" s="218"/>
      <c r="AU11" s="219"/>
      <c r="AV11" s="218"/>
      <c r="AW11" s="219"/>
      <c r="AX11" s="218"/>
      <c r="AY11" s="219"/>
      <c r="AZ11" s="218"/>
      <c r="BA11" s="219"/>
      <c r="BB11" s="218"/>
      <c r="BC11" s="219"/>
      <c r="BD11" s="218"/>
      <c r="BE11" s="219"/>
      <c r="BF11" s="157" t="s">
        <v>208</v>
      </c>
      <c r="BG11" s="218"/>
      <c r="BH11" s="219"/>
      <c r="BI11" s="218"/>
      <c r="BJ11" s="219"/>
      <c r="BK11" s="218"/>
      <c r="BL11" s="219"/>
    </row>
    <row r="12" spans="1:68" s="4" customFormat="1" ht="15" customHeight="1">
      <c r="A12" s="289"/>
      <c r="B12" s="26" t="s">
        <v>201</v>
      </c>
      <c r="C12" s="58"/>
      <c r="D12" s="58"/>
      <c r="E12" s="12"/>
      <c r="F12" s="149"/>
      <c r="G12" s="149"/>
      <c r="H12" s="149"/>
      <c r="I12" s="42">
        <v>14</v>
      </c>
      <c r="J12" s="166"/>
      <c r="K12" s="168"/>
      <c r="L12" s="218"/>
      <c r="M12" s="219"/>
      <c r="N12" s="218"/>
      <c r="O12" s="219"/>
      <c r="P12" s="167"/>
      <c r="Q12" s="168"/>
      <c r="R12" s="166"/>
      <c r="S12" s="168"/>
      <c r="T12" s="166"/>
      <c r="U12" s="168"/>
      <c r="V12" s="166"/>
      <c r="W12" s="168"/>
      <c r="X12" s="166"/>
      <c r="Y12" s="168"/>
      <c r="Z12" s="166"/>
      <c r="AA12" s="168"/>
      <c r="AB12" s="166"/>
      <c r="AC12" s="168"/>
      <c r="AD12" s="166"/>
      <c r="AE12" s="168"/>
      <c r="AF12" s="218"/>
      <c r="AG12" s="219"/>
      <c r="AH12" s="218"/>
      <c r="AI12" s="219"/>
      <c r="AJ12" s="232"/>
      <c r="AK12" s="168"/>
      <c r="AL12" s="167"/>
      <c r="AM12" s="179"/>
      <c r="AN12" s="218"/>
      <c r="AO12" s="219"/>
      <c r="AP12" s="218"/>
      <c r="AQ12" s="219"/>
      <c r="AR12" s="218"/>
      <c r="AS12" s="219"/>
      <c r="AT12" s="218"/>
      <c r="AU12" s="219"/>
      <c r="AV12" s="218"/>
      <c r="AW12" s="219"/>
      <c r="AX12" s="218"/>
      <c r="AY12" s="219"/>
      <c r="AZ12" s="218"/>
      <c r="BA12" s="219"/>
      <c r="BB12" s="218"/>
      <c r="BC12" s="219"/>
      <c r="BD12" s="218"/>
      <c r="BE12" s="219"/>
      <c r="BF12" s="158">
        <f>BK5</f>
        <v>-3.2699999999999942</v>
      </c>
      <c r="BG12" s="218"/>
      <c r="BH12" s="219"/>
      <c r="BI12" s="218"/>
      <c r="BJ12" s="219"/>
      <c r="BK12" s="218"/>
      <c r="BL12" s="219"/>
    </row>
    <row r="13" spans="1:68" s="4" customFormat="1" ht="15" customHeight="1">
      <c r="A13" s="289"/>
      <c r="B13" s="26" t="s">
        <v>202</v>
      </c>
      <c r="C13" s="58"/>
      <c r="D13" s="58"/>
      <c r="E13" s="12"/>
      <c r="F13" s="149"/>
      <c r="G13" s="149"/>
      <c r="H13" s="149"/>
      <c r="I13" s="42">
        <v>15</v>
      </c>
      <c r="J13" s="166"/>
      <c r="K13" s="168"/>
      <c r="L13" s="218"/>
      <c r="M13" s="219"/>
      <c r="N13" s="218"/>
      <c r="O13" s="219"/>
      <c r="P13" s="167"/>
      <c r="Q13" s="168"/>
      <c r="R13" s="166"/>
      <c r="S13" s="168"/>
      <c r="T13" s="166"/>
      <c r="U13" s="168"/>
      <c r="V13" s="166"/>
      <c r="W13" s="168"/>
      <c r="X13" s="166"/>
      <c r="Y13" s="168"/>
      <c r="Z13" s="166"/>
      <c r="AA13" s="168"/>
      <c r="AB13" s="166"/>
      <c r="AC13" s="168"/>
      <c r="AD13" s="166"/>
      <c r="AE13" s="168"/>
      <c r="AF13" s="218"/>
      <c r="AG13" s="219"/>
      <c r="AH13" s="218"/>
      <c r="AI13" s="219"/>
      <c r="AJ13" s="232"/>
      <c r="AK13" s="168"/>
      <c r="AL13" s="167"/>
      <c r="AM13" s="179"/>
      <c r="AN13" s="218"/>
      <c r="AO13" s="219"/>
      <c r="AP13" s="218"/>
      <c r="AQ13" s="219"/>
      <c r="AR13" s="218"/>
      <c r="AS13" s="219"/>
      <c r="AT13" s="218"/>
      <c r="AU13" s="219"/>
      <c r="AV13" s="218"/>
      <c r="AW13" s="219"/>
      <c r="AX13" s="218"/>
      <c r="AY13" s="219"/>
      <c r="AZ13" s="218"/>
      <c r="BA13" s="219"/>
      <c r="BB13" s="218"/>
      <c r="BC13" s="219"/>
      <c r="BD13" s="218"/>
      <c r="BE13" s="219"/>
      <c r="BF13" s="167"/>
      <c r="BG13" s="218"/>
      <c r="BH13" s="219"/>
      <c r="BI13" s="218"/>
      <c r="BJ13" s="219"/>
      <c r="BK13" s="218"/>
      <c r="BL13" s="219"/>
    </row>
    <row r="14" spans="1:68" s="4" customFormat="1" ht="15" customHeight="1">
      <c r="A14" s="289"/>
      <c r="B14" s="153" t="s">
        <v>162</v>
      </c>
      <c r="C14" s="58"/>
      <c r="D14" s="58"/>
      <c r="E14" s="12"/>
      <c r="F14" s="149"/>
      <c r="G14" s="149"/>
      <c r="H14" s="149"/>
      <c r="I14" s="42"/>
      <c r="J14" s="166"/>
      <c r="K14" s="168"/>
      <c r="L14" s="218"/>
      <c r="M14" s="219"/>
      <c r="N14" s="218"/>
      <c r="O14" s="219"/>
      <c r="P14" s="167"/>
      <c r="Q14" s="168"/>
      <c r="R14" s="166"/>
      <c r="S14" s="168"/>
      <c r="T14" s="166"/>
      <c r="U14" s="168"/>
      <c r="V14" s="166"/>
      <c r="W14" s="168"/>
      <c r="X14" s="166"/>
      <c r="Y14" s="168"/>
      <c r="Z14" s="166"/>
      <c r="AA14" s="168"/>
      <c r="AB14" s="166"/>
      <c r="AC14" s="168"/>
      <c r="AD14" s="166"/>
      <c r="AE14" s="168"/>
      <c r="AF14" s="218"/>
      <c r="AG14" s="219"/>
      <c r="AH14" s="218"/>
      <c r="AI14" s="219"/>
      <c r="AJ14" s="232"/>
      <c r="AK14" s="168"/>
      <c r="AL14" s="167"/>
      <c r="AM14" s="179"/>
      <c r="AN14" s="218"/>
      <c r="AO14" s="219"/>
      <c r="AP14" s="218"/>
      <c r="AQ14" s="219"/>
      <c r="AR14" s="218"/>
      <c r="AS14" s="219"/>
      <c r="AT14" s="218"/>
      <c r="AU14" s="219"/>
      <c r="AV14" s="218"/>
      <c r="AW14" s="219"/>
      <c r="AX14" s="218"/>
      <c r="AY14" s="219"/>
      <c r="AZ14" s="218"/>
      <c r="BA14" s="219"/>
      <c r="BB14" s="218"/>
      <c r="BC14" s="219"/>
      <c r="BD14" s="218"/>
      <c r="BE14" s="219"/>
      <c r="BF14" s="167"/>
      <c r="BG14" s="218"/>
      <c r="BH14" s="219"/>
      <c r="BI14" s="218"/>
      <c r="BJ14" s="219"/>
      <c r="BK14" s="218"/>
      <c r="BL14" s="219"/>
    </row>
    <row r="15" spans="1:68" s="4" customFormat="1" ht="15" customHeight="1">
      <c r="A15" s="289"/>
      <c r="B15" s="26" t="s">
        <v>157</v>
      </c>
      <c r="C15" s="58"/>
      <c r="D15" s="58"/>
      <c r="E15" s="12"/>
      <c r="F15" s="149"/>
      <c r="G15" s="149"/>
      <c r="H15" s="149"/>
      <c r="I15" s="42">
        <v>21</v>
      </c>
      <c r="J15" s="166"/>
      <c r="K15" s="168"/>
      <c r="L15" s="218"/>
      <c r="M15" s="219"/>
      <c r="N15" s="218"/>
      <c r="O15" s="219"/>
      <c r="P15" s="167"/>
      <c r="Q15" s="168"/>
      <c r="R15" s="166"/>
      <c r="S15" s="168"/>
      <c r="T15" s="166"/>
      <c r="U15" s="168"/>
      <c r="V15" s="166"/>
      <c r="W15" s="168"/>
      <c r="X15" s="166"/>
      <c r="Y15" s="168"/>
      <c r="Z15" s="166"/>
      <c r="AA15" s="168"/>
      <c r="AB15" s="166"/>
      <c r="AC15" s="168"/>
      <c r="AD15" s="166"/>
      <c r="AE15" s="168"/>
      <c r="AF15" s="218"/>
      <c r="AG15" s="219"/>
      <c r="AH15" s="218"/>
      <c r="AI15" s="219"/>
      <c r="AJ15" s="232"/>
      <c r="AK15" s="168"/>
      <c r="AL15" s="167"/>
      <c r="AM15" s="179"/>
      <c r="AN15" s="218"/>
      <c r="AO15" s="219"/>
      <c r="AP15" s="218"/>
      <c r="AQ15" s="219"/>
      <c r="AR15" s="218"/>
      <c r="AS15" s="219"/>
      <c r="AT15" s="218"/>
      <c r="AU15" s="219"/>
      <c r="AV15" s="218"/>
      <c r="AW15" s="219"/>
      <c r="AX15" s="218"/>
      <c r="AY15" s="219"/>
      <c r="AZ15" s="218"/>
      <c r="BA15" s="219"/>
      <c r="BB15" s="218"/>
      <c r="BC15" s="219"/>
      <c r="BD15" s="218"/>
      <c r="BE15" s="219"/>
      <c r="BF15" s="167"/>
      <c r="BG15" s="218"/>
      <c r="BH15" s="219"/>
      <c r="BI15" s="218"/>
      <c r="BJ15" s="219"/>
      <c r="BK15" s="218"/>
      <c r="BL15" s="219"/>
    </row>
    <row r="16" spans="1:68" s="4" customFormat="1" ht="15" customHeight="1">
      <c r="A16" s="289"/>
      <c r="B16" s="26" t="s">
        <v>161</v>
      </c>
      <c r="C16" s="58"/>
      <c r="D16" s="58"/>
      <c r="E16" s="12"/>
      <c r="F16" s="149"/>
      <c r="G16" s="149"/>
      <c r="H16" s="149"/>
      <c r="I16" s="42">
        <v>22</v>
      </c>
      <c r="J16" s="166"/>
      <c r="K16" s="168"/>
      <c r="L16" s="218"/>
      <c r="M16" s="219"/>
      <c r="N16" s="218"/>
      <c r="O16" s="219"/>
      <c r="P16" s="167"/>
      <c r="Q16" s="168"/>
      <c r="R16" s="166"/>
      <c r="S16" s="168"/>
      <c r="T16" s="166"/>
      <c r="U16" s="168"/>
      <c r="V16" s="166"/>
      <c r="W16" s="168"/>
      <c r="X16" s="166"/>
      <c r="Y16" s="168"/>
      <c r="Z16" s="166"/>
      <c r="AA16" s="168"/>
      <c r="AB16" s="166"/>
      <c r="AC16" s="168"/>
      <c r="AD16" s="166"/>
      <c r="AE16" s="168"/>
      <c r="AF16" s="218"/>
      <c r="AG16" s="219"/>
      <c r="AH16" s="218"/>
      <c r="AI16" s="219"/>
      <c r="AJ16" s="232"/>
      <c r="AK16" s="168"/>
      <c r="AL16" s="167"/>
      <c r="AM16" s="179"/>
      <c r="AN16" s="218"/>
      <c r="AO16" s="219"/>
      <c r="AP16" s="218"/>
      <c r="AQ16" s="219"/>
      <c r="AR16" s="218"/>
      <c r="AS16" s="219"/>
      <c r="AT16" s="218"/>
      <c r="AU16" s="219"/>
      <c r="AV16" s="218"/>
      <c r="AW16" s="219"/>
      <c r="AX16" s="218"/>
      <c r="AY16" s="219"/>
      <c r="AZ16" s="218"/>
      <c r="BA16" s="219"/>
      <c r="BB16" s="218"/>
      <c r="BC16" s="219"/>
      <c r="BD16" s="218"/>
      <c r="BE16" s="219"/>
      <c r="BF16" s="167"/>
      <c r="BG16" s="218"/>
      <c r="BH16" s="219"/>
      <c r="BI16" s="218"/>
      <c r="BJ16" s="219"/>
      <c r="BK16" s="218"/>
      <c r="BL16" s="219"/>
    </row>
    <row r="17" spans="1:64" s="4" customFormat="1" ht="15" customHeight="1">
      <c r="A17" s="289"/>
      <c r="B17" s="26" t="s">
        <v>158</v>
      </c>
      <c r="C17" s="58"/>
      <c r="D17" s="58"/>
      <c r="E17" s="12"/>
      <c r="F17" s="149"/>
      <c r="G17" s="149"/>
      <c r="H17" s="149"/>
      <c r="I17" s="42">
        <v>23</v>
      </c>
      <c r="J17" s="45"/>
      <c r="K17" s="47"/>
      <c r="L17" s="218"/>
      <c r="M17" s="219"/>
      <c r="N17" s="218"/>
      <c r="O17" s="219"/>
      <c r="P17" s="167"/>
      <c r="Q17" s="168"/>
      <c r="R17" s="166"/>
      <c r="S17" s="168"/>
      <c r="T17" s="166"/>
      <c r="U17" s="168"/>
      <c r="V17" s="166"/>
      <c r="W17" s="168"/>
      <c r="X17" s="166"/>
      <c r="Y17" s="168"/>
      <c r="Z17" s="166"/>
      <c r="AA17" s="168"/>
      <c r="AB17" s="166"/>
      <c r="AC17" s="168"/>
      <c r="AD17" s="166"/>
      <c r="AE17" s="168"/>
      <c r="AF17" s="218"/>
      <c r="AG17" s="219"/>
      <c r="AH17" s="218"/>
      <c r="AI17" s="219"/>
      <c r="AJ17" s="232"/>
      <c r="AK17" s="168"/>
      <c r="AL17" s="167"/>
      <c r="AM17" s="179"/>
      <c r="AN17" s="218"/>
      <c r="AO17" s="219"/>
      <c r="AP17" s="218"/>
      <c r="AQ17" s="219"/>
      <c r="AR17" s="218"/>
      <c r="AS17" s="219"/>
      <c r="AT17" s="218"/>
      <c r="AU17" s="219"/>
      <c r="AV17" s="218"/>
      <c r="AW17" s="219"/>
      <c r="AX17" s="218"/>
      <c r="AY17" s="219"/>
      <c r="AZ17" s="218"/>
      <c r="BA17" s="219"/>
      <c r="BB17" s="218"/>
      <c r="BC17" s="219"/>
      <c r="BD17" s="218"/>
      <c r="BE17" s="219"/>
      <c r="BF17" s="167"/>
      <c r="BG17" s="218"/>
      <c r="BH17" s="219"/>
      <c r="BI17" s="218"/>
      <c r="BJ17" s="219"/>
      <c r="BK17" s="218"/>
      <c r="BL17" s="219"/>
    </row>
    <row r="18" spans="1:64" s="4" customFormat="1" ht="15" customHeight="1">
      <c r="A18" s="289"/>
      <c r="B18" s="26" t="s">
        <v>159</v>
      </c>
      <c r="C18" s="58"/>
      <c r="D18" s="58"/>
      <c r="E18" s="12"/>
      <c r="F18" s="149"/>
      <c r="G18" s="149"/>
      <c r="H18" s="149"/>
      <c r="I18" s="42">
        <v>24</v>
      </c>
      <c r="J18" s="45"/>
      <c r="K18" s="47"/>
      <c r="L18" s="45"/>
      <c r="M18" s="29"/>
      <c r="N18" s="218"/>
      <c r="O18" s="219"/>
      <c r="P18" s="167"/>
      <c r="Q18" s="168"/>
      <c r="R18" s="166"/>
      <c r="S18" s="168"/>
      <c r="T18" s="166"/>
      <c r="U18" s="168"/>
      <c r="V18" s="166"/>
      <c r="W18" s="168"/>
      <c r="X18" s="166"/>
      <c r="Y18" s="168"/>
      <c r="Z18" s="166"/>
      <c r="AA18" s="168"/>
      <c r="AB18" s="166"/>
      <c r="AC18" s="168"/>
      <c r="AD18" s="166"/>
      <c r="AE18" s="168"/>
      <c r="AF18" s="218"/>
      <c r="AG18" s="219"/>
      <c r="AH18" s="218"/>
      <c r="AI18" s="219"/>
      <c r="AJ18" s="232"/>
      <c r="AK18" s="168"/>
      <c r="AL18" s="167"/>
      <c r="AM18" s="179"/>
      <c r="AN18" s="218"/>
      <c r="AO18" s="219"/>
      <c r="AP18" s="218"/>
      <c r="AQ18" s="219"/>
      <c r="AR18" s="218"/>
      <c r="AS18" s="219"/>
      <c r="AT18" s="218"/>
      <c r="AU18" s="219"/>
      <c r="AV18" s="218"/>
      <c r="AW18" s="219"/>
      <c r="AX18" s="218"/>
      <c r="AY18" s="219"/>
      <c r="AZ18" s="218"/>
      <c r="BA18" s="219"/>
      <c r="BB18" s="218"/>
      <c r="BC18" s="219"/>
      <c r="BD18" s="218"/>
      <c r="BE18" s="219"/>
      <c r="BF18" s="167"/>
      <c r="BG18" s="218"/>
      <c r="BH18" s="219"/>
      <c r="BI18" s="218"/>
      <c r="BJ18" s="219"/>
      <c r="BK18" s="218"/>
      <c r="BL18" s="219"/>
    </row>
    <row r="19" spans="1:64" s="4" customFormat="1" ht="15" customHeight="1">
      <c r="A19" s="289"/>
      <c r="B19" s="26" t="s">
        <v>26</v>
      </c>
      <c r="C19" s="58"/>
      <c r="D19" s="58"/>
      <c r="E19" s="12"/>
      <c r="F19" s="149"/>
      <c r="G19" s="149"/>
      <c r="H19" s="149"/>
      <c r="I19" s="42">
        <v>30</v>
      </c>
      <c r="J19" s="45"/>
      <c r="K19" s="47"/>
      <c r="L19" s="45"/>
      <c r="M19" s="30"/>
      <c r="N19" s="218"/>
      <c r="O19" s="219"/>
      <c r="P19" s="167"/>
      <c r="Q19" s="168"/>
      <c r="R19" s="166"/>
      <c r="S19" s="168"/>
      <c r="T19" s="166"/>
      <c r="U19" s="168"/>
      <c r="V19" s="166"/>
      <c r="W19" s="168"/>
      <c r="X19" s="166"/>
      <c r="Y19" s="168"/>
      <c r="Z19" s="166"/>
      <c r="AA19" s="168"/>
      <c r="AB19" s="166"/>
      <c r="AC19" s="168"/>
      <c r="AD19" s="166"/>
      <c r="AE19" s="168"/>
      <c r="AF19" s="218"/>
      <c r="AG19" s="219"/>
      <c r="AH19" s="218"/>
      <c r="AI19" s="219"/>
      <c r="AJ19" s="232"/>
      <c r="AK19" s="168"/>
      <c r="AL19" s="167"/>
      <c r="AM19" s="179"/>
      <c r="AN19" s="218"/>
      <c r="AO19" s="219"/>
      <c r="AP19" s="218"/>
      <c r="AQ19" s="219"/>
      <c r="AR19" s="218"/>
      <c r="AS19" s="219"/>
      <c r="AT19" s="218"/>
      <c r="AU19" s="219"/>
      <c r="AV19" s="218"/>
      <c r="AW19" s="219"/>
      <c r="AX19" s="218"/>
      <c r="AY19" s="219"/>
      <c r="AZ19" s="218"/>
      <c r="BA19" s="219"/>
      <c r="BB19" s="218"/>
      <c r="BC19" s="219"/>
      <c r="BD19" s="218"/>
      <c r="BE19" s="219"/>
      <c r="BF19" s="167"/>
      <c r="BG19" s="218"/>
      <c r="BH19" s="219"/>
      <c r="BI19" s="218"/>
      <c r="BJ19" s="219"/>
      <c r="BK19" s="218"/>
      <c r="BL19" s="219"/>
    </row>
    <row r="20" spans="1:64" s="4" customFormat="1" ht="15" customHeight="1">
      <c r="A20" s="289"/>
      <c r="B20" s="3" t="s">
        <v>166</v>
      </c>
      <c r="C20" s="3"/>
      <c r="D20" s="12"/>
      <c r="E20" s="12"/>
      <c r="F20" s="149"/>
      <c r="G20" s="149"/>
      <c r="H20" s="149"/>
      <c r="I20" s="42">
        <v>40</v>
      </c>
      <c r="J20" s="45"/>
      <c r="K20" s="47"/>
      <c r="L20" s="26" t="s">
        <v>61</v>
      </c>
      <c r="M20" s="42">
        <v>1</v>
      </c>
      <c r="N20" s="218"/>
      <c r="O20" s="219"/>
      <c r="P20" s="26" t="s">
        <v>192</v>
      </c>
      <c r="Q20" s="82">
        <v>1</v>
      </c>
      <c r="R20" s="26" t="s">
        <v>192</v>
      </c>
      <c r="S20" s="82">
        <v>1</v>
      </c>
      <c r="T20" s="26" t="s">
        <v>192</v>
      </c>
      <c r="U20" s="82">
        <v>1</v>
      </c>
      <c r="V20" s="26" t="s">
        <v>192</v>
      </c>
      <c r="W20" s="82">
        <v>1</v>
      </c>
      <c r="X20" s="26" t="s">
        <v>192</v>
      </c>
      <c r="Y20" s="82">
        <v>1</v>
      </c>
      <c r="Z20" s="26" t="s">
        <v>192</v>
      </c>
      <c r="AA20" s="82">
        <v>1</v>
      </c>
      <c r="AB20" s="26" t="s">
        <v>192</v>
      </c>
      <c r="AC20" s="82">
        <v>1</v>
      </c>
      <c r="AD20" s="26" t="s">
        <v>192</v>
      </c>
      <c r="AE20" s="82">
        <v>1</v>
      </c>
      <c r="AF20" s="218"/>
      <c r="AG20" s="219"/>
      <c r="AH20" s="218"/>
      <c r="AI20" s="219"/>
      <c r="AJ20" s="232"/>
      <c r="AK20" s="168"/>
      <c r="AL20" s="167"/>
      <c r="AM20" s="179"/>
      <c r="AN20" s="218"/>
      <c r="AO20" s="219"/>
      <c r="AP20" s="218"/>
      <c r="AQ20" s="219"/>
      <c r="AR20" s="218"/>
      <c r="AS20" s="219"/>
      <c r="AT20" s="218"/>
      <c r="AU20" s="219"/>
      <c r="AV20" s="218"/>
      <c r="AW20" s="219"/>
      <c r="AX20" s="218"/>
      <c r="AY20" s="219"/>
      <c r="AZ20" s="218"/>
      <c r="BA20" s="219"/>
      <c r="BB20" s="218"/>
      <c r="BC20" s="219"/>
      <c r="BD20" s="218"/>
      <c r="BE20" s="219"/>
      <c r="BF20" s="167"/>
      <c r="BG20" s="218"/>
      <c r="BH20" s="219"/>
      <c r="BI20" s="218"/>
      <c r="BJ20" s="219"/>
      <c r="BK20" s="218"/>
      <c r="BL20" s="219"/>
    </row>
    <row r="21" spans="1:64" s="4" customFormat="1" ht="15" customHeight="1">
      <c r="A21" s="289"/>
      <c r="B21" s="26" t="s">
        <v>253</v>
      </c>
      <c r="C21" s="58"/>
      <c r="D21" s="58"/>
      <c r="E21" s="12"/>
      <c r="F21" s="149"/>
      <c r="G21" s="149"/>
      <c r="H21" s="149"/>
      <c r="I21" s="42"/>
      <c r="J21" s="45"/>
      <c r="K21" s="47"/>
      <c r="L21" s="26" t="s">
        <v>62</v>
      </c>
      <c r="M21" s="42">
        <v>2</v>
      </c>
      <c r="N21" s="45"/>
      <c r="O21" s="47"/>
      <c r="P21" s="26" t="s">
        <v>193</v>
      </c>
      <c r="Q21" s="82">
        <v>0</v>
      </c>
      <c r="R21" s="26" t="s">
        <v>193</v>
      </c>
      <c r="S21" s="82">
        <v>0</v>
      </c>
      <c r="T21" s="26" t="s">
        <v>193</v>
      </c>
      <c r="U21" s="82">
        <v>0</v>
      </c>
      <c r="V21" s="26" t="s">
        <v>193</v>
      </c>
      <c r="W21" s="82">
        <v>0</v>
      </c>
      <c r="X21" s="26" t="s">
        <v>193</v>
      </c>
      <c r="Y21" s="82">
        <v>0</v>
      </c>
      <c r="Z21" s="26" t="s">
        <v>193</v>
      </c>
      <c r="AA21" s="82">
        <v>0</v>
      </c>
      <c r="AB21" s="26" t="s">
        <v>193</v>
      </c>
      <c r="AC21" s="82">
        <v>0</v>
      </c>
      <c r="AD21" s="26" t="s">
        <v>193</v>
      </c>
      <c r="AE21" s="82">
        <v>0</v>
      </c>
      <c r="AF21" s="26" t="s">
        <v>152</v>
      </c>
      <c r="AG21" s="79">
        <v>1</v>
      </c>
      <c r="AH21" s="45"/>
      <c r="AI21" s="47"/>
      <c r="AJ21" s="232"/>
      <c r="AK21" s="47"/>
      <c r="AL21" s="46"/>
      <c r="AM21" s="41"/>
      <c r="AN21" s="45"/>
      <c r="AO21" s="47"/>
      <c r="AP21" s="45"/>
      <c r="AQ21" s="47"/>
      <c r="AR21" s="45"/>
      <c r="AS21" s="47"/>
      <c r="AT21" s="45"/>
      <c r="AU21" s="47"/>
      <c r="AV21" s="45"/>
      <c r="AW21" s="47"/>
      <c r="AX21" s="45"/>
      <c r="AY21" s="47"/>
      <c r="AZ21" s="45"/>
      <c r="BA21" s="47"/>
      <c r="BB21" s="45"/>
      <c r="BC21" s="47"/>
      <c r="BD21" s="45"/>
      <c r="BE21" s="47"/>
      <c r="BF21" s="46"/>
      <c r="BG21" s="45"/>
      <c r="BH21" s="47"/>
      <c r="BI21" s="45"/>
      <c r="BJ21" s="47"/>
      <c r="BK21" s="45"/>
      <c r="BL21" s="47"/>
    </row>
    <row r="22" spans="1:64" s="4" customFormat="1" ht="15" customHeight="1">
      <c r="A22" s="289"/>
      <c r="B22" s="26" t="s">
        <v>160</v>
      </c>
      <c r="C22" s="58"/>
      <c r="D22" s="58"/>
      <c r="E22" s="12"/>
      <c r="F22" s="149"/>
      <c r="G22" s="149"/>
      <c r="H22" s="149"/>
      <c r="I22" s="42">
        <v>51</v>
      </c>
      <c r="J22" s="45"/>
      <c r="K22" s="47"/>
      <c r="L22" s="26" t="s">
        <v>63</v>
      </c>
      <c r="M22" s="42">
        <v>3</v>
      </c>
      <c r="N22" s="45"/>
      <c r="O22" s="47"/>
      <c r="P22" s="46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26" t="s">
        <v>153</v>
      </c>
      <c r="AG22" s="79">
        <v>2</v>
      </c>
      <c r="AH22" s="232"/>
      <c r="AI22" s="233"/>
      <c r="AJ22" s="53" t="s">
        <v>117</v>
      </c>
      <c r="AK22" s="42">
        <v>1</v>
      </c>
      <c r="AL22" s="185"/>
      <c r="AM22" s="187"/>
      <c r="AN22" s="232"/>
      <c r="AO22" s="233"/>
      <c r="AP22" s="232"/>
      <c r="AQ22" s="233"/>
      <c r="AR22" s="232"/>
      <c r="AS22" s="233"/>
      <c r="AT22" s="232"/>
      <c r="AU22" s="233"/>
      <c r="AV22" s="232"/>
      <c r="AW22" s="233"/>
      <c r="AX22" s="232"/>
      <c r="AY22" s="233"/>
      <c r="AZ22" s="232"/>
      <c r="BA22" s="233"/>
      <c r="BB22" s="232"/>
      <c r="BC22" s="233"/>
      <c r="BD22" s="232"/>
      <c r="BE22" s="233"/>
      <c r="BF22" s="185"/>
      <c r="BG22" s="232"/>
      <c r="BH22" s="233"/>
      <c r="BI22" s="232"/>
      <c r="BJ22" s="233"/>
      <c r="BK22" s="232"/>
      <c r="BL22" s="233"/>
    </row>
    <row r="23" spans="1:64" s="4" customFormat="1" ht="15" customHeight="1">
      <c r="A23" s="289"/>
      <c r="B23" s="26" t="s">
        <v>164</v>
      </c>
      <c r="C23" s="58"/>
      <c r="D23" s="58"/>
      <c r="E23" s="12"/>
      <c r="F23" s="149"/>
      <c r="G23" s="149"/>
      <c r="H23" s="149"/>
      <c r="I23" s="42">
        <v>52</v>
      </c>
      <c r="J23" s="45"/>
      <c r="K23" s="47"/>
      <c r="L23" s="26" t="s">
        <v>64</v>
      </c>
      <c r="M23" s="42">
        <v>4</v>
      </c>
      <c r="N23" s="45"/>
      <c r="O23" s="47"/>
      <c r="P23" s="46"/>
      <c r="Q23" s="47"/>
      <c r="R23" s="45"/>
      <c r="S23" s="47"/>
      <c r="T23" s="45"/>
      <c r="U23" s="47"/>
      <c r="V23" s="45"/>
      <c r="W23" s="47"/>
      <c r="X23" s="45"/>
      <c r="Y23" s="47"/>
      <c r="Z23" s="45"/>
      <c r="AA23" s="47"/>
      <c r="AB23" s="45"/>
      <c r="AC23" s="47"/>
      <c r="AD23" s="45"/>
      <c r="AE23" s="47"/>
      <c r="AF23" s="26" t="s">
        <v>204</v>
      </c>
      <c r="AG23" s="79">
        <v>3</v>
      </c>
      <c r="AH23" s="45"/>
      <c r="AI23" s="47"/>
      <c r="AJ23" s="53" t="s">
        <v>118</v>
      </c>
      <c r="AK23" s="42">
        <v>2</v>
      </c>
      <c r="AL23" s="46"/>
      <c r="AM23" s="41"/>
      <c r="AN23" s="45"/>
      <c r="AO23" s="47"/>
      <c r="AP23" s="45"/>
      <c r="AQ23" s="47"/>
      <c r="AR23" s="45"/>
      <c r="AS23" s="47"/>
      <c r="AT23" s="45"/>
      <c r="AU23" s="47"/>
      <c r="AV23" s="45"/>
      <c r="AW23" s="47"/>
      <c r="AX23" s="45"/>
      <c r="AY23" s="47"/>
      <c r="AZ23" s="45"/>
      <c r="BA23" s="47"/>
      <c r="BB23" s="45"/>
      <c r="BC23" s="47"/>
      <c r="BD23" s="45"/>
      <c r="BE23" s="47"/>
      <c r="BF23" s="46"/>
      <c r="BG23" s="45"/>
      <c r="BH23" s="47"/>
      <c r="BI23" s="45"/>
      <c r="BJ23" s="47"/>
      <c r="BK23" s="45"/>
      <c r="BL23" s="47"/>
    </row>
    <row r="24" spans="1:64" s="4" customFormat="1" ht="15" customHeight="1">
      <c r="A24" s="289"/>
      <c r="B24" s="26" t="s">
        <v>165</v>
      </c>
      <c r="C24" s="58"/>
      <c r="D24" s="58"/>
      <c r="E24" s="12"/>
      <c r="F24" s="149"/>
      <c r="G24" s="149"/>
      <c r="H24" s="149"/>
      <c r="I24" s="42">
        <v>53</v>
      </c>
      <c r="J24" s="45"/>
      <c r="K24" s="47"/>
      <c r="L24" s="26" t="s">
        <v>65</v>
      </c>
      <c r="M24" s="42">
        <v>5</v>
      </c>
      <c r="N24" s="45"/>
      <c r="O24" s="47"/>
      <c r="P24" s="46"/>
      <c r="Q24" s="47"/>
      <c r="R24" s="45"/>
      <c r="S24" s="47"/>
      <c r="T24" s="45"/>
      <c r="U24" s="47"/>
      <c r="V24" s="45"/>
      <c r="W24" s="47"/>
      <c r="X24" s="45"/>
      <c r="Y24" s="47"/>
      <c r="Z24" s="45"/>
      <c r="AA24" s="47"/>
      <c r="AB24" s="45"/>
      <c r="AC24" s="47"/>
      <c r="AD24" s="45"/>
      <c r="AE24" s="47"/>
      <c r="AF24" s="26" t="s">
        <v>205</v>
      </c>
      <c r="AG24" s="79">
        <v>4</v>
      </c>
      <c r="AH24" s="45"/>
      <c r="AI24" s="47"/>
      <c r="AJ24" s="53" t="s">
        <v>114</v>
      </c>
      <c r="AK24" s="42">
        <v>3</v>
      </c>
      <c r="AL24" s="46"/>
      <c r="AM24" s="41"/>
      <c r="AN24" s="45"/>
      <c r="AO24" s="47"/>
      <c r="AP24" s="45"/>
      <c r="AQ24" s="47"/>
      <c r="AR24" s="45"/>
      <c r="AS24" s="47"/>
      <c r="AT24" s="45"/>
      <c r="AU24" s="47"/>
      <c r="AV24" s="45"/>
      <c r="AW24" s="47"/>
      <c r="AX24" s="45"/>
      <c r="AY24" s="47"/>
      <c r="AZ24" s="45"/>
      <c r="BA24" s="47"/>
      <c r="BB24" s="45"/>
      <c r="BC24" s="47"/>
      <c r="BD24" s="45"/>
      <c r="BE24" s="47"/>
      <c r="BF24" s="46"/>
      <c r="BG24" s="45"/>
      <c r="BH24" s="47"/>
      <c r="BI24" s="45"/>
      <c r="BJ24" s="47"/>
      <c r="BK24" s="45"/>
      <c r="BL24" s="47"/>
    </row>
    <row r="25" spans="1:64" s="4" customFormat="1" ht="15" customHeight="1">
      <c r="A25" s="289"/>
      <c r="B25" s="26" t="s">
        <v>163</v>
      </c>
      <c r="C25" s="58"/>
      <c r="D25" s="58"/>
      <c r="E25" s="12"/>
      <c r="F25" s="149"/>
      <c r="G25" s="149"/>
      <c r="H25" s="149"/>
      <c r="I25" s="42">
        <v>54</v>
      </c>
      <c r="J25" s="45"/>
      <c r="K25" s="47"/>
      <c r="L25" s="26" t="s">
        <v>21</v>
      </c>
      <c r="M25" s="42">
        <v>96</v>
      </c>
      <c r="N25" s="45"/>
      <c r="O25" s="47"/>
      <c r="P25" s="46"/>
      <c r="Q25" s="47"/>
      <c r="R25" s="45"/>
      <c r="S25" s="47"/>
      <c r="T25" s="45"/>
      <c r="U25" s="47"/>
      <c r="V25" s="45"/>
      <c r="W25" s="47"/>
      <c r="X25" s="45"/>
      <c r="Y25" s="47"/>
      <c r="Z25" s="45"/>
      <c r="AA25" s="47"/>
      <c r="AB25" s="45"/>
      <c r="AC25" s="47"/>
      <c r="AD25" s="45"/>
      <c r="AE25" s="47"/>
      <c r="AF25" s="45"/>
      <c r="AG25" s="47"/>
      <c r="AH25" s="45"/>
      <c r="AI25" s="47"/>
      <c r="AJ25" s="53" t="s">
        <v>115</v>
      </c>
      <c r="AK25" s="42">
        <v>4</v>
      </c>
      <c r="AL25" s="46"/>
      <c r="AM25" s="41"/>
      <c r="AN25" s="45"/>
      <c r="AO25" s="47"/>
      <c r="AP25" s="45"/>
      <c r="AQ25" s="47"/>
      <c r="AR25" s="45"/>
      <c r="AS25" s="47"/>
      <c r="AT25" s="45"/>
      <c r="AU25" s="47"/>
      <c r="AV25" s="45"/>
      <c r="AW25" s="47"/>
      <c r="AX25" s="45"/>
      <c r="AY25" s="47"/>
      <c r="AZ25" s="45"/>
      <c r="BA25" s="47"/>
      <c r="BB25" s="45"/>
      <c r="BC25" s="47"/>
      <c r="BD25" s="45"/>
      <c r="BE25" s="47"/>
      <c r="BF25" s="46"/>
      <c r="BG25" s="45"/>
      <c r="BH25" s="47"/>
      <c r="BI25" s="45"/>
      <c r="BJ25" s="47"/>
      <c r="BK25" s="45"/>
      <c r="BL25" s="47"/>
    </row>
    <row r="26" spans="1:64" s="4" customFormat="1" ht="15" customHeight="1">
      <c r="A26" s="289"/>
      <c r="B26" s="35" t="s">
        <v>1</v>
      </c>
      <c r="C26" s="12"/>
      <c r="D26" s="12"/>
      <c r="E26" s="12"/>
      <c r="F26" s="150"/>
      <c r="G26" s="150"/>
      <c r="H26" s="150"/>
      <c r="I26" s="151">
        <v>96</v>
      </c>
      <c r="J26" s="45"/>
      <c r="K26" s="47"/>
      <c r="L26" s="45"/>
      <c r="M26" s="168"/>
      <c r="N26" s="45"/>
      <c r="O26" s="47"/>
      <c r="P26" s="46"/>
      <c r="Q26" s="47"/>
      <c r="R26" s="45"/>
      <c r="S26" s="47"/>
      <c r="T26" s="45"/>
      <c r="U26" s="47"/>
      <c r="V26" s="45"/>
      <c r="W26" s="47"/>
      <c r="X26" s="45"/>
      <c r="Y26" s="47"/>
      <c r="Z26" s="45"/>
      <c r="AA26" s="47"/>
      <c r="AB26" s="45"/>
      <c r="AC26" s="47"/>
      <c r="AD26" s="45"/>
      <c r="AE26" s="47"/>
      <c r="AF26" s="45"/>
      <c r="AG26" s="47"/>
      <c r="AH26" s="45"/>
      <c r="AI26" s="47"/>
      <c r="AJ26" s="53" t="s">
        <v>116</v>
      </c>
      <c r="AK26" s="42">
        <v>5</v>
      </c>
      <c r="AL26" s="46"/>
      <c r="AM26" s="41"/>
      <c r="AN26" s="45"/>
      <c r="AO26" s="47"/>
      <c r="AP26" s="45"/>
      <c r="AQ26" s="47"/>
      <c r="AR26" s="45"/>
      <c r="AS26" s="47"/>
      <c r="AT26" s="45"/>
      <c r="AU26" s="47"/>
      <c r="AV26" s="45"/>
      <c r="AW26" s="47"/>
      <c r="AX26" s="45"/>
      <c r="AY26" s="47"/>
      <c r="AZ26" s="45"/>
      <c r="BA26" s="47"/>
      <c r="BB26" s="45"/>
      <c r="BC26" s="47"/>
      <c r="BD26" s="45"/>
      <c r="BE26" s="47"/>
      <c r="BF26" s="46"/>
      <c r="BG26" s="45"/>
      <c r="BH26" s="47"/>
      <c r="BI26" s="45"/>
      <c r="BJ26" s="47"/>
      <c r="BK26" s="45"/>
      <c r="BL26" s="47"/>
    </row>
    <row r="27" spans="1:64" s="4" customFormat="1" ht="15" customHeight="1">
      <c r="A27" s="289"/>
      <c r="B27" s="3"/>
      <c r="C27" s="3"/>
      <c r="D27" s="3"/>
      <c r="E27" s="3"/>
      <c r="F27" s="3"/>
      <c r="G27" s="3"/>
      <c r="H27" s="3"/>
      <c r="I27" s="3"/>
      <c r="J27" s="27"/>
      <c r="K27" s="28"/>
      <c r="L27" s="43"/>
      <c r="M27" s="195"/>
      <c r="N27" s="45"/>
      <c r="O27" s="47"/>
      <c r="P27" s="46"/>
      <c r="Q27" s="47"/>
      <c r="R27" s="45"/>
      <c r="S27" s="47"/>
      <c r="T27" s="45"/>
      <c r="U27" s="47"/>
      <c r="V27" s="45"/>
      <c r="W27" s="47"/>
      <c r="X27" s="45"/>
      <c r="Y27" s="47"/>
      <c r="Z27" s="45"/>
      <c r="AA27" s="47"/>
      <c r="AB27" s="45"/>
      <c r="AC27" s="47"/>
      <c r="AD27" s="45"/>
      <c r="AE27" s="47"/>
      <c r="AF27" s="45"/>
      <c r="AG27" s="47"/>
      <c r="AH27" s="45"/>
      <c r="AI27" s="47"/>
      <c r="AJ27" s="45"/>
      <c r="AK27" s="47"/>
      <c r="AL27" s="46"/>
      <c r="AM27" s="41"/>
      <c r="AN27" s="45"/>
      <c r="AO27" s="47"/>
      <c r="AP27" s="45"/>
      <c r="AQ27" s="47"/>
      <c r="AR27" s="45"/>
      <c r="AS27" s="47"/>
      <c r="AT27" s="45"/>
      <c r="AU27" s="47"/>
      <c r="AV27" s="45"/>
      <c r="AW27" s="47"/>
      <c r="AX27" s="45"/>
      <c r="AY27" s="47"/>
      <c r="AZ27" s="45"/>
      <c r="BA27" s="47"/>
      <c r="BB27" s="45"/>
      <c r="BC27" s="47"/>
      <c r="BD27" s="45"/>
      <c r="BE27" s="47"/>
      <c r="BF27" s="46"/>
      <c r="BG27" s="45"/>
      <c r="BH27" s="47"/>
      <c r="BI27" s="45"/>
      <c r="BJ27" s="47"/>
      <c r="BK27" s="45"/>
      <c r="BL27" s="47"/>
    </row>
    <row r="28" spans="1:64" s="4" customFormat="1" ht="12.75" customHeight="1">
      <c r="A28" s="290"/>
      <c r="B28" s="183" t="s">
        <v>66</v>
      </c>
      <c r="C28" s="182" t="s">
        <v>167</v>
      </c>
      <c r="D28" s="183" t="s">
        <v>168</v>
      </c>
      <c r="E28" s="182" t="s">
        <v>169</v>
      </c>
      <c r="F28" s="182" t="s">
        <v>174</v>
      </c>
      <c r="G28" s="182" t="s">
        <v>175</v>
      </c>
      <c r="H28" s="182" t="s">
        <v>176</v>
      </c>
      <c r="I28" s="182" t="s">
        <v>177</v>
      </c>
      <c r="J28" s="182" t="s">
        <v>2</v>
      </c>
      <c r="K28" s="184" t="s">
        <v>3</v>
      </c>
      <c r="L28" s="248" t="s">
        <v>43</v>
      </c>
      <c r="M28" s="249"/>
      <c r="N28" s="248" t="s">
        <v>150</v>
      </c>
      <c r="O28" s="249"/>
      <c r="P28" s="193"/>
      <c r="Q28" s="184"/>
      <c r="R28" s="183"/>
      <c r="S28" s="184"/>
      <c r="T28" s="183"/>
      <c r="U28" s="184"/>
      <c r="V28" s="183"/>
      <c r="W28" s="184"/>
      <c r="X28" s="183"/>
      <c r="Y28" s="184"/>
      <c r="Z28" s="183"/>
      <c r="AA28" s="184"/>
      <c r="AB28" s="183"/>
      <c r="AC28" s="184"/>
      <c r="AD28" s="183"/>
      <c r="AE28" s="184"/>
      <c r="AF28" s="248" t="s">
        <v>43</v>
      </c>
      <c r="AG28" s="249"/>
      <c r="AH28" s="248" t="s">
        <v>146</v>
      </c>
      <c r="AI28" s="249"/>
      <c r="AJ28" s="248" t="s">
        <v>43</v>
      </c>
      <c r="AK28" s="249"/>
      <c r="AL28" s="187"/>
      <c r="AM28" s="182"/>
      <c r="AN28" s="248" t="s">
        <v>146</v>
      </c>
      <c r="AO28" s="249"/>
      <c r="AP28" s="248" t="s">
        <v>146</v>
      </c>
      <c r="AQ28" s="249"/>
      <c r="AR28" s="248" t="s">
        <v>146</v>
      </c>
      <c r="AS28" s="249"/>
      <c r="AT28" s="248" t="s">
        <v>146</v>
      </c>
      <c r="AU28" s="249"/>
      <c r="AV28" s="248" t="s">
        <v>146</v>
      </c>
      <c r="AW28" s="249"/>
      <c r="AX28" s="248" t="s">
        <v>146</v>
      </c>
      <c r="AY28" s="249"/>
      <c r="AZ28" s="248" t="s">
        <v>146</v>
      </c>
      <c r="BA28" s="249"/>
      <c r="BB28" s="248" t="s">
        <v>146</v>
      </c>
      <c r="BC28" s="249"/>
      <c r="BD28" s="248" t="s">
        <v>146</v>
      </c>
      <c r="BE28" s="249"/>
      <c r="BF28" s="193"/>
      <c r="BG28" s="248" t="s">
        <v>183</v>
      </c>
      <c r="BH28" s="249"/>
      <c r="BI28" s="248" t="s">
        <v>183</v>
      </c>
      <c r="BJ28" s="249"/>
      <c r="BK28" s="248" t="s">
        <v>183</v>
      </c>
      <c r="BL28" s="249"/>
    </row>
    <row r="29" spans="1:64" s="4" customFormat="1" ht="20" customHeight="1">
      <c r="A29" s="202">
        <v>1</v>
      </c>
      <c r="B29" s="39"/>
      <c r="C29" s="39"/>
      <c r="D29" s="39"/>
      <c r="E29" s="31"/>
      <c r="F29" s="31"/>
      <c r="G29" s="31"/>
      <c r="H29" s="31"/>
      <c r="I29" s="31"/>
      <c r="J29" s="32"/>
      <c r="K29" s="40"/>
      <c r="L29" s="286"/>
      <c r="M29" s="287"/>
      <c r="N29" s="286"/>
      <c r="O29" s="287"/>
      <c r="P29" s="40"/>
      <c r="Q29" s="203"/>
      <c r="R29" s="202"/>
      <c r="S29" s="203"/>
      <c r="T29" s="202"/>
      <c r="U29" s="203"/>
      <c r="V29" s="202"/>
      <c r="W29" s="203"/>
      <c r="X29" s="202"/>
      <c r="Y29" s="203"/>
      <c r="Z29" s="202"/>
      <c r="AA29" s="203"/>
      <c r="AB29" s="202"/>
      <c r="AC29" s="203"/>
      <c r="AD29" s="202"/>
      <c r="AE29" s="203"/>
      <c r="AF29" s="286"/>
      <c r="AG29" s="287"/>
      <c r="AH29" s="286"/>
      <c r="AI29" s="287"/>
      <c r="AJ29" s="202"/>
      <c r="AK29" s="203"/>
      <c r="AL29" s="201"/>
      <c r="AM29" s="146"/>
      <c r="AN29" s="282"/>
      <c r="AO29" s="283"/>
      <c r="AP29" s="282"/>
      <c r="AQ29" s="283"/>
      <c r="AR29" s="282"/>
      <c r="AS29" s="283"/>
      <c r="AT29" s="282"/>
      <c r="AU29" s="283"/>
      <c r="AV29" s="282"/>
      <c r="AW29" s="283"/>
      <c r="AX29" s="282"/>
      <c r="AY29" s="283"/>
      <c r="AZ29" s="282"/>
      <c r="BA29" s="283"/>
      <c r="BB29" s="282"/>
      <c r="BC29" s="283"/>
      <c r="BD29" s="282"/>
      <c r="BE29" s="283"/>
      <c r="BF29" s="152"/>
      <c r="BG29" s="282"/>
      <c r="BH29" s="283"/>
      <c r="BI29" s="282"/>
      <c r="BJ29" s="283"/>
      <c r="BK29" s="282"/>
      <c r="BL29" s="283"/>
    </row>
    <row r="30" spans="1:64" s="4" customFormat="1" ht="20" customHeight="1">
      <c r="A30" s="202">
        <v>2</v>
      </c>
      <c r="B30" s="39"/>
      <c r="C30" s="39"/>
      <c r="D30" s="39"/>
      <c r="E30" s="31"/>
      <c r="F30" s="31"/>
      <c r="G30" s="31"/>
      <c r="H30" s="31"/>
      <c r="I30" s="31"/>
      <c r="J30" s="32"/>
      <c r="K30" s="40"/>
      <c r="L30" s="286"/>
      <c r="M30" s="287"/>
      <c r="N30" s="286"/>
      <c r="O30" s="287"/>
      <c r="P30" s="40"/>
      <c r="Q30" s="203"/>
      <c r="R30" s="202"/>
      <c r="S30" s="203"/>
      <c r="T30" s="202"/>
      <c r="U30" s="203"/>
      <c r="V30" s="202"/>
      <c r="W30" s="203"/>
      <c r="X30" s="202"/>
      <c r="Y30" s="203"/>
      <c r="Z30" s="202"/>
      <c r="AA30" s="203"/>
      <c r="AB30" s="202"/>
      <c r="AC30" s="203"/>
      <c r="AD30" s="202"/>
      <c r="AE30" s="203"/>
      <c r="AF30" s="286"/>
      <c r="AG30" s="287"/>
      <c r="AH30" s="286"/>
      <c r="AI30" s="287"/>
      <c r="AJ30" s="202"/>
      <c r="AK30" s="203"/>
      <c r="AL30" s="201"/>
      <c r="AM30" s="20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145"/>
      <c r="BG30" s="281"/>
      <c r="BH30" s="281"/>
      <c r="BI30" s="281"/>
      <c r="BJ30" s="281"/>
      <c r="BK30" s="281"/>
      <c r="BL30" s="281"/>
    </row>
    <row r="31" spans="1:64" s="4" customFormat="1" ht="20" customHeight="1">
      <c r="A31" s="202">
        <v>3</v>
      </c>
      <c r="B31" s="39"/>
      <c r="C31" s="39"/>
      <c r="D31" s="39"/>
      <c r="E31" s="31"/>
      <c r="F31" s="31"/>
      <c r="G31" s="31"/>
      <c r="H31" s="31"/>
      <c r="I31" s="31"/>
      <c r="J31" s="32"/>
      <c r="K31" s="40"/>
      <c r="L31" s="286"/>
      <c r="M31" s="287"/>
      <c r="N31" s="286"/>
      <c r="O31" s="287"/>
      <c r="P31" s="40"/>
      <c r="Q31" s="203"/>
      <c r="R31" s="202"/>
      <c r="S31" s="203"/>
      <c r="T31" s="202"/>
      <c r="U31" s="203"/>
      <c r="V31" s="202"/>
      <c r="W31" s="203"/>
      <c r="X31" s="202"/>
      <c r="Y31" s="203"/>
      <c r="Z31" s="202"/>
      <c r="AA31" s="203"/>
      <c r="AB31" s="202"/>
      <c r="AC31" s="203"/>
      <c r="AD31" s="202"/>
      <c r="AE31" s="203"/>
      <c r="AF31" s="286"/>
      <c r="AG31" s="287"/>
      <c r="AH31" s="286"/>
      <c r="AI31" s="287"/>
      <c r="AJ31" s="202"/>
      <c r="AK31" s="203"/>
      <c r="AL31" s="201"/>
      <c r="AM31" s="20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145"/>
      <c r="BG31" s="281"/>
      <c r="BH31" s="281"/>
      <c r="BI31" s="281"/>
      <c r="BJ31" s="281"/>
      <c r="BK31" s="281"/>
      <c r="BL31" s="281"/>
    </row>
    <row r="32" spans="1:64" s="4" customFormat="1" ht="20" customHeight="1">
      <c r="A32" s="199">
        <v>4</v>
      </c>
      <c r="B32" s="115"/>
      <c r="C32" s="115"/>
      <c r="D32" s="115"/>
      <c r="E32" s="116"/>
      <c r="F32" s="116"/>
      <c r="G32" s="116"/>
      <c r="H32" s="116"/>
      <c r="I32" s="116"/>
      <c r="J32" s="146"/>
      <c r="K32" s="152"/>
      <c r="L32" s="282"/>
      <c r="M32" s="283"/>
      <c r="N32" s="282"/>
      <c r="O32" s="283"/>
      <c r="P32" s="152"/>
      <c r="Q32" s="200"/>
      <c r="R32" s="199"/>
      <c r="S32" s="200"/>
      <c r="T32" s="199"/>
      <c r="U32" s="200"/>
      <c r="V32" s="199"/>
      <c r="W32" s="200"/>
      <c r="X32" s="199"/>
      <c r="Y32" s="200"/>
      <c r="Z32" s="199"/>
      <c r="AA32" s="200"/>
      <c r="AB32" s="199"/>
      <c r="AC32" s="200"/>
      <c r="AD32" s="199"/>
      <c r="AE32" s="200"/>
      <c r="AF32" s="282"/>
      <c r="AG32" s="283"/>
      <c r="AH32" s="282"/>
      <c r="AI32" s="283"/>
      <c r="AJ32" s="199"/>
      <c r="AK32" s="200"/>
      <c r="AL32" s="201"/>
      <c r="AM32" s="20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145"/>
      <c r="BG32" s="281"/>
      <c r="BH32" s="281"/>
      <c r="BI32" s="281"/>
      <c r="BJ32" s="281"/>
      <c r="BK32" s="281"/>
      <c r="BL32" s="281"/>
    </row>
    <row r="33" spans="38:64">
      <c r="AL33" s="296"/>
      <c r="AM33" s="296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38:64">
      <c r="AL34" s="296"/>
      <c r="AM34" s="296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</row>
    <row r="35" spans="38:64">
      <c r="AL35" s="296"/>
      <c r="AM35" s="296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38:64">
      <c r="AL36" s="296"/>
      <c r="AM36" s="29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38:64">
      <c r="AL37" s="296"/>
      <c r="AM37" s="296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38:64">
      <c r="AL38" s="296"/>
      <c r="AM38" s="296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</sheetData>
  <mergeCells count="148">
    <mergeCell ref="P5:Q5"/>
    <mergeCell ref="P6:Q8"/>
    <mergeCell ref="AB5:AC5"/>
    <mergeCell ref="AB6:AC8"/>
    <mergeCell ref="AD5:AE5"/>
    <mergeCell ref="AD6:AE8"/>
    <mergeCell ref="R5:S5"/>
    <mergeCell ref="R6:S8"/>
    <mergeCell ref="T5:U5"/>
    <mergeCell ref="T6:U8"/>
    <mergeCell ref="V5:W5"/>
    <mergeCell ref="V6:W8"/>
    <mergeCell ref="X5:Y5"/>
    <mergeCell ref="X6:Y8"/>
    <mergeCell ref="Z5:AA5"/>
    <mergeCell ref="Z6:AA8"/>
    <mergeCell ref="BK5:BL5"/>
    <mergeCell ref="BK6:BL20"/>
    <mergeCell ref="BK22:BL22"/>
    <mergeCell ref="BK28:BL28"/>
    <mergeCell ref="BK29:BL29"/>
    <mergeCell ref="BK30:BL30"/>
    <mergeCell ref="BK31:BL31"/>
    <mergeCell ref="BK32:BL32"/>
    <mergeCell ref="BG5:BH5"/>
    <mergeCell ref="BG6:BH20"/>
    <mergeCell ref="BG22:BH22"/>
    <mergeCell ref="BG28:BH28"/>
    <mergeCell ref="BG29:BH29"/>
    <mergeCell ref="BG30:BH30"/>
    <mergeCell ref="BG31:BH31"/>
    <mergeCell ref="BG32:BH32"/>
    <mergeCell ref="BI5:BJ5"/>
    <mergeCell ref="BI6:BJ20"/>
    <mergeCell ref="BI22:BJ22"/>
    <mergeCell ref="BI28:BJ28"/>
    <mergeCell ref="BI29:BJ29"/>
    <mergeCell ref="BI30:BJ30"/>
    <mergeCell ref="BI31:BJ31"/>
    <mergeCell ref="BI32:BJ32"/>
    <mergeCell ref="AN5:AO5"/>
    <mergeCell ref="AN6:AO20"/>
    <mergeCell ref="AN22:AO22"/>
    <mergeCell ref="AN28:AO28"/>
    <mergeCell ref="AN29:AO29"/>
    <mergeCell ref="AN30:AO30"/>
    <mergeCell ref="AN31:AO31"/>
    <mergeCell ref="AN32:AO32"/>
    <mergeCell ref="AH5:AI5"/>
    <mergeCell ref="AH6:AI20"/>
    <mergeCell ref="AH28:AI28"/>
    <mergeCell ref="AH29:AI29"/>
    <mergeCell ref="AH30:AI30"/>
    <mergeCell ref="AH22:AI22"/>
    <mergeCell ref="AH31:AI31"/>
    <mergeCell ref="AH32:AI32"/>
    <mergeCell ref="L30:M30"/>
    <mergeCell ref="J6:K8"/>
    <mergeCell ref="A5:A28"/>
    <mergeCell ref="N5:O5"/>
    <mergeCell ref="L5:M5"/>
    <mergeCell ref="B5:E5"/>
    <mergeCell ref="J5:K5"/>
    <mergeCell ref="N6:O20"/>
    <mergeCell ref="N28:O28"/>
    <mergeCell ref="L6:M17"/>
    <mergeCell ref="L28:M28"/>
    <mergeCell ref="AP5:AQ5"/>
    <mergeCell ref="AP6:AQ20"/>
    <mergeCell ref="AP22:AQ22"/>
    <mergeCell ref="AP28:AQ28"/>
    <mergeCell ref="AP29:AQ29"/>
    <mergeCell ref="N30:O30"/>
    <mergeCell ref="N31:O31"/>
    <mergeCell ref="L32:M32"/>
    <mergeCell ref="N32:O32"/>
    <mergeCell ref="L31:M31"/>
    <mergeCell ref="L29:M29"/>
    <mergeCell ref="N29:O29"/>
    <mergeCell ref="AF5:AG5"/>
    <mergeCell ref="AF6:AG20"/>
    <mergeCell ref="AF28:AG28"/>
    <mergeCell ref="AF29:AG29"/>
    <mergeCell ref="AF30:AG30"/>
    <mergeCell ref="AF31:AG31"/>
    <mergeCell ref="AF32:AG32"/>
    <mergeCell ref="AR5:AS5"/>
    <mergeCell ref="AR6:AS20"/>
    <mergeCell ref="AR22:AS22"/>
    <mergeCell ref="AR28:AS28"/>
    <mergeCell ref="AR29:AS29"/>
    <mergeCell ref="AR30:AS30"/>
    <mergeCell ref="AR31:AS31"/>
    <mergeCell ref="AR32:AS32"/>
    <mergeCell ref="AP30:AQ30"/>
    <mergeCell ref="AP31:AQ31"/>
    <mergeCell ref="AP32:AQ32"/>
    <mergeCell ref="AT5:AU5"/>
    <mergeCell ref="AT6:AU20"/>
    <mergeCell ref="AT22:AU22"/>
    <mergeCell ref="AT28:AU28"/>
    <mergeCell ref="AT29:AU29"/>
    <mergeCell ref="AT30:AU30"/>
    <mergeCell ref="AT31:AU31"/>
    <mergeCell ref="AT32:AU32"/>
    <mergeCell ref="AV29:AW29"/>
    <mergeCell ref="AV30:AW30"/>
    <mergeCell ref="AV31:AW31"/>
    <mergeCell ref="AV32:AW32"/>
    <mergeCell ref="AV5:AW5"/>
    <mergeCell ref="AZ5:BA5"/>
    <mergeCell ref="AZ29:BA29"/>
    <mergeCell ref="AX5:AY5"/>
    <mergeCell ref="AX6:AY20"/>
    <mergeCell ref="AX22:AY22"/>
    <mergeCell ref="AX28:AY28"/>
    <mergeCell ref="AX29:AY29"/>
    <mergeCell ref="AX30:AY30"/>
    <mergeCell ref="AX31:AY31"/>
    <mergeCell ref="AX32:AY32"/>
    <mergeCell ref="AV6:AW20"/>
    <mergeCell ref="AV22:AW22"/>
    <mergeCell ref="AV28:AW28"/>
    <mergeCell ref="BB5:BC5"/>
    <mergeCell ref="BD5:BE5"/>
    <mergeCell ref="AZ6:BA20"/>
    <mergeCell ref="BB6:BC20"/>
    <mergeCell ref="BD6:BE20"/>
    <mergeCell ref="AZ22:BA22"/>
    <mergeCell ref="BB22:BC22"/>
    <mergeCell ref="BD22:BE22"/>
    <mergeCell ref="AZ28:BA28"/>
    <mergeCell ref="BB28:BC28"/>
    <mergeCell ref="BD28:BE28"/>
    <mergeCell ref="AZ32:BA32"/>
    <mergeCell ref="BB32:BC32"/>
    <mergeCell ref="BD32:BE32"/>
    <mergeCell ref="AZ30:BA30"/>
    <mergeCell ref="BB30:BC30"/>
    <mergeCell ref="BD30:BE30"/>
    <mergeCell ref="AZ31:BA31"/>
    <mergeCell ref="BB31:BC31"/>
    <mergeCell ref="BD31:BE31"/>
    <mergeCell ref="AJ28:AK28"/>
    <mergeCell ref="AJ6:AJ21"/>
    <mergeCell ref="AN2:BA4"/>
    <mergeCell ref="BB29:BC29"/>
    <mergeCell ref="BD29:BE29"/>
  </mergeCells>
  <phoneticPr fontId="2" type="noConversion"/>
  <pageMargins left="0.75" right="0.5" top="0.5" bottom="0.5" header="0.5" footer="0.25"/>
  <pageSetup paperSize="9" scale="79" orientation="landscape"/>
  <headerFooter>
    <oddFooter>&amp;C&amp;"Arial Narrow,Normal"&amp;8&amp;P/&amp;N&amp;R&amp;"Arial Narrow,Normal"&amp;8Community questionnaire</oddFooter>
  </headerFooter>
  <colBreaks count="2" manualBreakCount="2">
    <brk id="17" max="31" man="1"/>
    <brk id="38" max="31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1 Informant &amp; VSG Background</vt:lpstr>
      <vt:lpstr>2 Prices</vt:lpstr>
      <vt:lpstr>3 VSG Activities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Holmlund</dc:creator>
  <cp:lastModifiedBy>Chantelle Boudreaux</cp:lastModifiedBy>
  <cp:lastPrinted>2015-10-25T22:27:04Z</cp:lastPrinted>
  <dcterms:created xsi:type="dcterms:W3CDTF">2008-09-19T14:29:46Z</dcterms:created>
  <dcterms:modified xsi:type="dcterms:W3CDTF">2015-10-25T22:28:33Z</dcterms:modified>
</cp:coreProperties>
</file>