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95" yWindow="-75" windowWidth="19440" windowHeight="15480" tabRatio="500"/>
  </bookViews>
  <sheets>
    <sheet name="T 1.1" sheetId="27" r:id="rId1"/>
    <sheet name="T 1.2" sheetId="25" r:id="rId2"/>
    <sheet name="T 1.3" sheetId="6" r:id="rId3"/>
    <sheet name="T 2.1" sheetId="1" r:id="rId4"/>
    <sheet name="T 2.2" sheetId="2" r:id="rId5"/>
    <sheet name="T 2.3" sheetId="3" r:id="rId6"/>
    <sheet name="T 2.4" sheetId="10" r:id="rId7"/>
    <sheet name="T 2.5" sheetId="11" r:id="rId8"/>
    <sheet name="T2.6" sheetId="12" r:id="rId9"/>
    <sheet name="T 2.7" sheetId="13" r:id="rId10"/>
    <sheet name="T 2.8" sheetId="14" r:id="rId11"/>
    <sheet name="T 2.9" sheetId="20" r:id="rId12"/>
    <sheet name="T 2.10" sheetId="7" r:id="rId13"/>
    <sheet name="T 2.11" sheetId="4" r:id="rId14"/>
    <sheet name="T A.1" sheetId="5" r:id="rId15"/>
    <sheet name="T B.1" sheetId="8" r:id="rId16"/>
    <sheet name="T B.2" sheetId="15" r:id="rId17"/>
    <sheet name="T B.3" sheetId="16" r:id="rId18"/>
    <sheet name="T B.4" sheetId="30" r:id="rId19"/>
    <sheet name="Sheet3" sheetId="9" r:id="rId20"/>
    <sheet name="T B.5" sheetId="31" r:id="rId21"/>
    <sheet name="Sheet1" sheetId="32" r:id="rId22"/>
  </sheets>
  <calcPr calcId="125725"/>
</workbook>
</file>

<file path=xl/calcChain.xml><?xml version="1.0" encoding="utf-8"?>
<calcChain xmlns="http://schemas.openxmlformats.org/spreadsheetml/2006/main">
  <c r="C11" i="25"/>
  <c r="F11"/>
  <c r="C12"/>
  <c r="F12"/>
  <c r="C13"/>
  <c r="F13"/>
  <c r="C14"/>
  <c r="F14"/>
  <c r="C15"/>
  <c r="F15"/>
  <c r="C16"/>
  <c r="F16"/>
  <c r="C17"/>
  <c r="F17"/>
  <c r="C18"/>
  <c r="F18"/>
  <c r="C19"/>
  <c r="F19"/>
  <c r="C20"/>
  <c r="F20"/>
  <c r="C21"/>
  <c r="F21"/>
  <c r="C8" i="6"/>
  <c r="C9"/>
  <c r="C10"/>
  <c r="H10" i="5"/>
  <c r="F13"/>
  <c r="F10"/>
  <c r="F14"/>
  <c r="F15"/>
  <c r="F16"/>
  <c r="F17"/>
  <c r="F18"/>
  <c r="F19"/>
  <c r="F20"/>
  <c r="F21"/>
  <c r="F22"/>
  <c r="F23"/>
  <c r="F24"/>
  <c r="F25"/>
  <c r="F26"/>
  <c r="F27"/>
  <c r="F28"/>
  <c r="F29"/>
  <c r="F30"/>
  <c r="F33"/>
  <c r="F34"/>
  <c r="F35"/>
  <c r="F36"/>
  <c r="F37"/>
  <c r="F38"/>
  <c r="F39"/>
  <c r="F40"/>
  <c r="F41"/>
  <c r="F42"/>
  <c r="F43"/>
  <c r="F44"/>
  <c r="F45"/>
  <c r="F46"/>
  <c r="F47"/>
  <c r="F48"/>
  <c r="F49"/>
  <c r="F52"/>
  <c r="F53"/>
  <c r="F56"/>
  <c r="F57"/>
  <c r="F58"/>
  <c r="F61"/>
  <c r="F62"/>
  <c r="F63"/>
  <c r="F66"/>
  <c r="F67"/>
  <c r="F68"/>
  <c r="F69"/>
  <c r="F70"/>
  <c r="F71"/>
  <c r="F72"/>
  <c r="F73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8"/>
  <c r="F109"/>
  <c r="F110"/>
  <c r="F111"/>
  <c r="F114"/>
  <c r="F115"/>
  <c r="F116"/>
  <c r="F117"/>
  <c r="F118"/>
  <c r="F119"/>
  <c r="F120"/>
  <c r="F123"/>
  <c r="F124"/>
  <c r="F125"/>
  <c r="F126"/>
  <c r="F130"/>
  <c r="F131"/>
  <c r="F132"/>
  <c r="F133"/>
  <c r="F134"/>
</calcChain>
</file>

<file path=xl/sharedStrings.xml><?xml version="1.0" encoding="utf-8"?>
<sst xmlns="http://schemas.openxmlformats.org/spreadsheetml/2006/main" count="932" uniqueCount="261">
  <si>
    <t>3/ Includes materials for maintenance of the dwelling, repair of</t>
  </si>
  <si>
    <t>Meat accessories cattle</t>
  </si>
  <si>
    <t>Iintestines cattle</t>
  </si>
  <si>
    <t>Feet/foot of cattle</t>
  </si>
  <si>
    <t>Cattle head</t>
  </si>
  <si>
    <t>Other meat accessories cattle</t>
  </si>
  <si>
    <t>such as electricity, gas, kerosene, charcoal and firewood.</t>
  </si>
  <si>
    <t>Insects</t>
  </si>
  <si>
    <t>Local banana</t>
  </si>
  <si>
    <t>Indian mango (local)</t>
  </si>
  <si>
    <t>Mango peal (municipal mango)</t>
  </si>
  <si>
    <t>Pineapple</t>
  </si>
  <si>
    <t>Potato (Irish)</t>
  </si>
  <si>
    <t>Sweet potato</t>
  </si>
  <si>
    <t>Red chili (hot pepper)</t>
  </si>
  <si>
    <t>Grain black pepper</t>
  </si>
  <si>
    <t>Ginger powder</t>
  </si>
  <si>
    <t>Yeast</t>
  </si>
  <si>
    <t>Northern</t>
  </si>
  <si>
    <t>Sudanese pounds</t>
  </si>
  <si>
    <t>Impact of scaling the poverty line on poverty</t>
  </si>
  <si>
    <t xml:space="preserve">        Poverty line</t>
  </si>
  <si>
    <t>Non-poor</t>
  </si>
  <si>
    <t>Poverty gap</t>
  </si>
  <si>
    <t>gap</t>
  </si>
  <si>
    <t>Urban</t>
  </si>
  <si>
    <t>Rural</t>
  </si>
  <si>
    <t>Total</t>
  </si>
  <si>
    <t>Food</t>
  </si>
  <si>
    <t>Education</t>
  </si>
  <si>
    <t>Health</t>
  </si>
  <si>
    <t>Clothing</t>
  </si>
  <si>
    <t>Utilities</t>
  </si>
  <si>
    <t>Transportation</t>
  </si>
  <si>
    <t>Shares (%)</t>
  </si>
  <si>
    <t>Southern</t>
  </si>
  <si>
    <t>Sudan</t>
  </si>
  <si>
    <t>Number of obs    =</t>
  </si>
  <si>
    <t>Consumption per person per month by urban and rural areas</t>
  </si>
  <si>
    <t>Consumption per person per month by state</t>
  </si>
  <si>
    <t>Consumption per person per month by urban and rural areas and poverty status</t>
  </si>
  <si>
    <t>Consumption per person per month by region and poverty status</t>
  </si>
  <si>
    <t>content</t>
  </si>
  <si>
    <t>(kcals)</t>
  </si>
  <si>
    <t>(units)</t>
  </si>
  <si>
    <t>(SDG)</t>
  </si>
  <si>
    <t>kg</t>
  </si>
  <si>
    <t>lt</t>
  </si>
  <si>
    <t>Bottle of Fanta or Sprite 300-350 ml.</t>
  </si>
  <si>
    <t>Aluminium box Fanta or Sprite 350 ml.</t>
  </si>
  <si>
    <t>Sugar and honey</t>
  </si>
  <si>
    <t>Rice</t>
  </si>
  <si>
    <t>Wheat flour</t>
  </si>
  <si>
    <t>Laspeyres price index by urban and rural areas</t>
  </si>
  <si>
    <t>Laspeyres</t>
  </si>
  <si>
    <t>Number of strata =</t>
  </si>
  <si>
    <t>Food bundle per person per day by main food groups</t>
  </si>
  <si>
    <t>that is, the strata, the primary sampling units and the sampling weights.</t>
  </si>
  <si>
    <t>Poverty by region</t>
  </si>
  <si>
    <t>Poverty by state</t>
  </si>
  <si>
    <t>Estimate</t>
  </si>
  <si>
    <t>95% confidence interval</t>
  </si>
  <si>
    <t>Cereals and bread</t>
  </si>
  <si>
    <t>Poverty lines per person per month</t>
  </si>
  <si>
    <t>Chicken and poultry</t>
  </si>
  <si>
    <t>Dried fish (local)</t>
  </si>
  <si>
    <t>Fresh milk</t>
  </si>
  <si>
    <t>cooking, such as electricity, gas, kerosene, charcoal and firewood.</t>
  </si>
  <si>
    <t>1/ Includes water, waste fees and any energy source for lighting and</t>
  </si>
  <si>
    <t>household appliances, household utensils and cleaning articles.</t>
  </si>
  <si>
    <t>Local mineral water 1.5 liters</t>
  </si>
  <si>
    <t>Local mineral water 0.5 liters</t>
  </si>
  <si>
    <t>Dura</t>
  </si>
  <si>
    <t>Animal and vegetable butter</t>
  </si>
  <si>
    <t>Ghee (samin)</t>
  </si>
  <si>
    <t>Cooking oil</t>
  </si>
  <si>
    <t>Apples</t>
  </si>
  <si>
    <t>Oranges</t>
  </si>
  <si>
    <t>Mangoes</t>
  </si>
  <si>
    <t>Dates</t>
  </si>
  <si>
    <t>Tea bags</t>
  </si>
  <si>
    <t>Yellow maize (Dura Shami)</t>
  </si>
  <si>
    <t>Millet (Dukhn)</t>
  </si>
  <si>
    <t>Wheat</t>
  </si>
  <si>
    <t>Dura flour</t>
  </si>
  <si>
    <t>Maize flour</t>
  </si>
  <si>
    <t>Millet flour</t>
  </si>
  <si>
    <t>Other flour</t>
  </si>
  <si>
    <t>Breakfast cereals</t>
  </si>
  <si>
    <t>Reels of pasta</t>
  </si>
  <si>
    <t>Bread</t>
  </si>
  <si>
    <t>Local biscuit</t>
  </si>
  <si>
    <t>Buns</t>
  </si>
  <si>
    <t>National poverty rates</t>
  </si>
  <si>
    <t>Okra dry powder (waika)</t>
  </si>
  <si>
    <t>Coffee</t>
  </si>
  <si>
    <t>Black tea imported</t>
  </si>
  <si>
    <t>Khazalten tea or other</t>
  </si>
  <si>
    <t>1/ Includes water, waste fees and any energy source for lighting and cooking,</t>
  </si>
  <si>
    <t>3/ Includes materials for maintenance of the dwelling, repair of household appliances, household utensils and cleaning articles.</t>
  </si>
  <si>
    <t>Source: NBHS 2009.</t>
  </si>
  <si>
    <t>Sheep meat</t>
  </si>
  <si>
    <t>Goat meat</t>
  </si>
  <si>
    <t>Sheep head</t>
  </si>
  <si>
    <t>Goat head</t>
  </si>
  <si>
    <t>Feet/foot of sheep/goat</t>
  </si>
  <si>
    <t>Intestines sheep/goat</t>
  </si>
  <si>
    <t>Liver cattle</t>
  </si>
  <si>
    <t>Maize (in the cob)</t>
  </si>
  <si>
    <t>Macaroni, spaghetti, noodles etc</t>
  </si>
  <si>
    <t>Khartoum</t>
  </si>
  <si>
    <t>Kordofan</t>
  </si>
  <si>
    <t>Darfur</t>
  </si>
  <si>
    <t>River Nile</t>
  </si>
  <si>
    <t>Red Sea</t>
  </si>
  <si>
    <t>Tomato sauce (small pack)</t>
  </si>
  <si>
    <t>Tomato sauce (large pack)</t>
  </si>
  <si>
    <t>3/ Includes materials for maintenance of the dwelling, repair of household</t>
  </si>
  <si>
    <t>appliances, household utensils and cleaning articles.</t>
  </si>
  <si>
    <t>Note: Standard errors taking into account the survey design</t>
  </si>
  <si>
    <t>are shown in parentheses.</t>
  </si>
  <si>
    <t>Non-food</t>
  </si>
  <si>
    <t>Incidence</t>
  </si>
  <si>
    <t>Severity</t>
  </si>
  <si>
    <t>Population</t>
  </si>
  <si>
    <t>(%)</t>
  </si>
  <si>
    <t>Poor</t>
  </si>
  <si>
    <t>Poverty</t>
  </si>
  <si>
    <t>Personal care</t>
  </si>
  <si>
    <t>Housing</t>
  </si>
  <si>
    <t>Kassala</t>
  </si>
  <si>
    <t>Al-Gadarif</t>
  </si>
  <si>
    <t>Al-Gezira</t>
  </si>
  <si>
    <t>White Nile</t>
  </si>
  <si>
    <t>Sinnar</t>
  </si>
  <si>
    <t>Blue Nile</t>
  </si>
  <si>
    <t>Northern Kordofan</t>
  </si>
  <si>
    <t>Southern Kordofan</t>
  </si>
  <si>
    <t>Northern Darfur</t>
  </si>
  <si>
    <t>Western Darfur</t>
  </si>
  <si>
    <t>Southern Darfur</t>
  </si>
  <si>
    <t>River</t>
  </si>
  <si>
    <t>Red</t>
  </si>
  <si>
    <t>Sea</t>
  </si>
  <si>
    <t>White</t>
  </si>
  <si>
    <t>Blue</t>
  </si>
  <si>
    <t>Northern Sudan</t>
  </si>
  <si>
    <t>Consumption per person per month in the Northern and Eastern regions by state and poverty status</t>
  </si>
  <si>
    <t>Recreation</t>
  </si>
  <si>
    <t>Other</t>
  </si>
  <si>
    <t>Std. Err.</t>
  </si>
  <si>
    <t>Infant feeding</t>
  </si>
  <si>
    <t>Liver (sheep/goat)</t>
  </si>
  <si>
    <t>Meat accessories (sheep/goat)</t>
  </si>
  <si>
    <t>Fresh beef</t>
  </si>
  <si>
    <t>Meat</t>
  </si>
  <si>
    <t>Oils and fats</t>
  </si>
  <si>
    <t>Fruits</t>
  </si>
  <si>
    <t>Pulses</t>
  </si>
  <si>
    <t>Coffee and tea</t>
  </si>
  <si>
    <t>Water and drinks</t>
  </si>
  <si>
    <t>kcals</t>
  </si>
  <si>
    <t>%</t>
  </si>
  <si>
    <t>SDG</t>
  </si>
  <si>
    <t>Nile</t>
  </si>
  <si>
    <t>Western</t>
  </si>
  <si>
    <t>Central</t>
  </si>
  <si>
    <t>Eastern</t>
  </si>
  <si>
    <t>Consumption per person per month by region</t>
  </si>
  <si>
    <t>Calorie content</t>
  </si>
  <si>
    <t>Value</t>
  </si>
  <si>
    <t>Consumption per person per month in the Khartoum and Central regions by state and poverty status</t>
  </si>
  <si>
    <t>Consumption per person per month in the Kordofan and Darfur regions by state and poverty status</t>
  </si>
  <si>
    <t>Western Darfur urban</t>
  </si>
  <si>
    <t>Western Darfur rural</t>
  </si>
  <si>
    <t>Southern Darfur urban</t>
  </si>
  <si>
    <t>Southern Darfur rural</t>
  </si>
  <si>
    <t>Poverty by region and urban and rural areas</t>
  </si>
  <si>
    <t>Northern urban</t>
  </si>
  <si>
    <t>Northern rural</t>
  </si>
  <si>
    <t>Eastern urban</t>
  </si>
  <si>
    <t>Eastern rural</t>
  </si>
  <si>
    <t>Khartoum urban</t>
  </si>
  <si>
    <t>Khartoum rural</t>
  </si>
  <si>
    <t>Central urban</t>
  </si>
  <si>
    <t>Central rural</t>
  </si>
  <si>
    <t>Kordofan urban</t>
  </si>
  <si>
    <t>Kordofan rural</t>
  </si>
  <si>
    <t>Darfur urban</t>
  </si>
  <si>
    <t>Darfur rural</t>
  </si>
  <si>
    <t>Poverty by state and urban and rural areas</t>
  </si>
  <si>
    <t>River Nile urban</t>
  </si>
  <si>
    <t>River Nile rural</t>
  </si>
  <si>
    <t>Red Sea urban</t>
  </si>
  <si>
    <t>Red Sea rural</t>
  </si>
  <si>
    <t>Kassala urban</t>
  </si>
  <si>
    <t>Kassala rural</t>
  </si>
  <si>
    <t>Al-Gadarif urban</t>
  </si>
  <si>
    <t>Al-Gadarif rural</t>
  </si>
  <si>
    <t>Al-Gezira urban</t>
  </si>
  <si>
    <t>Al-Gezira rural</t>
  </si>
  <si>
    <t>White Nile urban</t>
  </si>
  <si>
    <t>White Nile rural</t>
  </si>
  <si>
    <t>Sinnar urban</t>
  </si>
  <si>
    <t>Sinnar rural</t>
  </si>
  <si>
    <t>Blue Nile urban</t>
  </si>
  <si>
    <t>Blue Nile rural</t>
  </si>
  <si>
    <t>Northern Kordofan urban</t>
  </si>
  <si>
    <t>Northern Kordofan rural</t>
  </si>
  <si>
    <t>Southern Kordofan urban</t>
  </si>
  <si>
    <t>Southern Kordofan rural</t>
  </si>
  <si>
    <t>Northern Darfur urban</t>
  </si>
  <si>
    <t>Northern Darfur rural</t>
  </si>
  <si>
    <t>Number of PSUs  =</t>
  </si>
  <si>
    <t>Poverty by urban and rural areas</t>
  </si>
  <si>
    <t>Note: Poverty measures were calculated taking into account the survey design,</t>
  </si>
  <si>
    <t>Bottle of Fanta Sprite</t>
  </si>
  <si>
    <t>Unit</t>
  </si>
  <si>
    <t>Calories</t>
  </si>
  <si>
    <t>consumed</t>
  </si>
  <si>
    <t>Price</t>
  </si>
  <si>
    <t>per unit</t>
  </si>
  <si>
    <t>Fish</t>
  </si>
  <si>
    <t>Milk and eggs</t>
  </si>
  <si>
    <t>Oils and fat</t>
  </si>
  <si>
    <t>Food bundle per person per day</t>
  </si>
  <si>
    <t>Quantity</t>
  </si>
  <si>
    <t>Calorie</t>
  </si>
  <si>
    <t>among the poor</t>
  </si>
  <si>
    <t>Fresh fish, bolati and others</t>
  </si>
  <si>
    <t>Milk powder</t>
  </si>
  <si>
    <t>Eggs</t>
  </si>
  <si>
    <t>Housing  3/</t>
  </si>
  <si>
    <t>1/ Includes water, waste fees and any energy source for lighting and cooking, such as electricity, gas, kerosene, charcoal and firewood.</t>
  </si>
  <si>
    <t>2/ Includes expenses on communication.</t>
  </si>
  <si>
    <t>Soya bean flour</t>
  </si>
  <si>
    <t>Lentils</t>
  </si>
  <si>
    <t>White beans</t>
  </si>
  <si>
    <t>Lentils (Adasia)</t>
  </si>
  <si>
    <t>Carrots</t>
  </si>
  <si>
    <t>Cucumber</t>
  </si>
  <si>
    <t>Onions</t>
  </si>
  <si>
    <t>Fresh tomatoes</t>
  </si>
  <si>
    <t>Milokhia</t>
  </si>
  <si>
    <t>Pumpkin (Gara’a)</t>
  </si>
  <si>
    <t>Dry Egyptian beans (local)</t>
  </si>
  <si>
    <t>Dry chick peas</t>
  </si>
  <si>
    <t>Green okra</t>
  </si>
  <si>
    <t>Dry okra (dry Alweka)</t>
  </si>
  <si>
    <t>Natural groundnut (Roasted)</t>
  </si>
  <si>
    <t>Groundnut flour</t>
  </si>
  <si>
    <t>Poverty profile</t>
  </si>
  <si>
    <t>(Table continues on following page)</t>
  </si>
  <si>
    <t>Utilities  1/</t>
  </si>
  <si>
    <t>Transportation  2/</t>
  </si>
  <si>
    <t>Sugar</t>
  </si>
  <si>
    <t>Sugar cane</t>
  </si>
  <si>
    <t>Natural honey</t>
  </si>
  <si>
    <t>Tahnieh Halawa</t>
  </si>
  <si>
    <t>Food salt</t>
  </si>
  <si>
    <t>Baking powder</t>
  </si>
</sst>
</file>

<file path=xl/styles.xml><?xml version="1.0" encoding="utf-8"?>
<styleSheet xmlns="http://schemas.openxmlformats.org/spreadsheetml/2006/main">
  <numFmts count="5">
    <numFmt numFmtId="171" formatCode="_-* #,##0.00_-;\-* #,##0.00_-;_-* &quot;-&quot;??_-;_-@_-"/>
    <numFmt numFmtId="172" formatCode="0.0"/>
    <numFmt numFmtId="173" formatCode="#,##0.0"/>
    <numFmt numFmtId="175" formatCode="0.000"/>
    <numFmt numFmtId="176" formatCode="_-* #,##0.000_-;\-* #,##0.000_-;_-* &quot;-&quot;??_-;_-@_-"/>
  </numFmts>
  <fonts count="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i/>
      <sz val="9"/>
      <name val="Verdana"/>
    </font>
    <font>
      <b/>
      <sz val="11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172" fontId="0" fillId="0" borderId="0" xfId="0" applyNumberFormat="1"/>
    <xf numFmtId="0" fontId="0" fillId="0" borderId="2" xfId="0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173" fontId="0" fillId="0" borderId="0" xfId="0" applyNumberFormat="1"/>
    <xf numFmtId="3" fontId="0" fillId="0" borderId="0" xfId="0" applyNumberFormat="1"/>
    <xf numFmtId="0" fontId="0" fillId="0" borderId="2" xfId="0" applyBorder="1" applyAlignment="1">
      <alignment horizontal="left"/>
    </xf>
    <xf numFmtId="3" fontId="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72" fontId="2" fillId="0" borderId="0" xfId="0" applyNumberFormat="1" applyFont="1"/>
    <xf numFmtId="3" fontId="0" fillId="0" borderId="2" xfId="0" applyNumberFormat="1" applyBorder="1"/>
    <xf numFmtId="2" fontId="0" fillId="0" borderId="2" xfId="0" applyNumberFormat="1" applyBorder="1"/>
    <xf numFmtId="172" fontId="0" fillId="0" borderId="2" xfId="0" applyNumberFormat="1" applyBorder="1"/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6" fillId="0" borderId="0" xfId="0" applyFont="1"/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/>
    <xf numFmtId="0" fontId="4" fillId="0" borderId="0" xfId="0" applyFont="1" applyAlignment="1"/>
    <xf numFmtId="175" fontId="0" fillId="0" borderId="0" xfId="0" applyNumberFormat="1"/>
    <xf numFmtId="0" fontId="0" fillId="0" borderId="0" xfId="0" applyFill="1"/>
    <xf numFmtId="4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1" applyNumberFormat="1" applyFont="1"/>
    <xf numFmtId="172" fontId="0" fillId="0" borderId="0" xfId="0" applyNumberFormat="1" applyAlignment="1">
      <alignment horizontal="right"/>
    </xf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175" fontId="0" fillId="0" borderId="2" xfId="0" applyNumberFormat="1" applyBorder="1"/>
    <xf numFmtId="175" fontId="0" fillId="0" borderId="1" xfId="0" applyNumberFormat="1" applyBorder="1"/>
    <xf numFmtId="175" fontId="0" fillId="0" borderId="0" xfId="0" applyNumberFormat="1" applyAlignment="1">
      <alignment horizontal="right"/>
    </xf>
    <xf numFmtId="172" fontId="0" fillId="0" borderId="1" xfId="0" applyNumberFormat="1" applyBorder="1"/>
    <xf numFmtId="2" fontId="0" fillId="0" borderId="0" xfId="0" applyNumberFormat="1" applyFill="1"/>
    <xf numFmtId="2" fontId="0" fillId="0" borderId="1" xfId="0" applyNumberFormat="1" applyBorder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176" fontId="0" fillId="0" borderId="0" xfId="1" applyNumberFormat="1" applyFont="1"/>
    <xf numFmtId="3" fontId="0" fillId="0" borderId="0" xfId="0" applyNumberFormat="1" applyBorder="1"/>
    <xf numFmtId="2" fontId="0" fillId="0" borderId="0" xfId="0" applyNumberFormat="1" applyBorder="1"/>
    <xf numFmtId="1" fontId="2" fillId="0" borderId="0" xfId="0" applyNumberFormat="1" applyFont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5" fillId="0" borderId="0" xfId="0" applyNumberFormat="1" applyFont="1" applyBorder="1" applyAlignment="1"/>
    <xf numFmtId="2" fontId="6" fillId="0" borderId="0" xfId="0" applyNumberFormat="1" applyFont="1"/>
    <xf numFmtId="2" fontId="6" fillId="0" borderId="1" xfId="0" applyNumberFormat="1" applyFont="1" applyBorder="1" applyAlignment="1"/>
    <xf numFmtId="2" fontId="6" fillId="0" borderId="0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Alignment="1"/>
    <xf numFmtId="2" fontId="6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2:D16"/>
  <sheetViews>
    <sheetView showGridLines="0" tabSelected="1" zoomScale="125" zoomScaleNormal="125" workbookViewId="0">
      <selection activeCell="D3" sqref="D3"/>
    </sheetView>
  </sheetViews>
  <sheetFormatPr defaultColWidth="11" defaultRowHeight="12.75"/>
  <cols>
    <col min="1" max="1" width="16.875" customWidth="1"/>
    <col min="2" max="4" width="8.125" customWidth="1"/>
  </cols>
  <sheetData>
    <row r="2" spans="1:4">
      <c r="A2" s="3" t="s">
        <v>53</v>
      </c>
    </row>
    <row r="4" spans="1:4">
      <c r="A4" s="4"/>
      <c r="B4" s="4"/>
      <c r="C4" s="4"/>
      <c r="D4" s="4"/>
    </row>
    <row r="5" spans="1:4">
      <c r="A5" s="6"/>
      <c r="B5" s="7" t="s">
        <v>18</v>
      </c>
      <c r="C5" s="7" t="s">
        <v>25</v>
      </c>
      <c r="D5" s="7" t="s">
        <v>26</v>
      </c>
    </row>
    <row r="6" spans="1:4">
      <c r="A6" s="6"/>
      <c r="B6" s="7" t="s">
        <v>36</v>
      </c>
      <c r="C6" s="7"/>
      <c r="D6" s="7"/>
    </row>
    <row r="7" spans="1:4">
      <c r="A7" s="5"/>
      <c r="B7" s="5"/>
      <c r="C7" s="5"/>
      <c r="D7" s="5"/>
    </row>
    <row r="9" spans="1:4">
      <c r="A9" s="12" t="s">
        <v>54</v>
      </c>
      <c r="B9" s="29">
        <v>1</v>
      </c>
      <c r="C9" s="29">
        <v>1.0025839793281652</v>
      </c>
      <c r="D9" s="29">
        <v>0.99741602067183466</v>
      </c>
    </row>
    <row r="10" spans="1:4">
      <c r="A10" s="5"/>
      <c r="B10" s="5"/>
      <c r="C10" s="5"/>
      <c r="D10" s="5"/>
    </row>
    <row r="11" spans="1:4">
      <c r="A11" s="28" t="s">
        <v>100</v>
      </c>
    </row>
    <row r="16" spans="1:4">
      <c r="D16" s="45"/>
    </row>
  </sheetData>
  <phoneticPr fontId="3"/>
  <pageMargins left="0.74803149606299213" right="0.74803149606299213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9"/>
  <sheetViews>
    <sheetView showGridLines="0" zoomScale="150" zoomScaleNormal="100" workbookViewId="0">
      <selection activeCell="P2" sqref="P2"/>
    </sheetView>
  </sheetViews>
  <sheetFormatPr defaultColWidth="11" defaultRowHeight="12.75"/>
  <cols>
    <col min="1" max="1" width="1.875" customWidth="1"/>
    <col min="2" max="2" width="13.875" customWidth="1"/>
    <col min="3" max="4" width="7.875" customWidth="1"/>
    <col min="5" max="5" width="2.25" customWidth="1"/>
    <col min="6" max="7" width="7.875" customWidth="1"/>
    <col min="8" max="8" width="2.25" customWidth="1"/>
    <col min="9" max="10" width="7.875" customWidth="1"/>
    <col min="11" max="11" width="2.25" customWidth="1"/>
    <col min="12" max="13" width="7.875" customWidth="1"/>
    <col min="14" max="14" width="2.25" customWidth="1"/>
    <col min="15" max="16" width="7.875" customWidth="1"/>
  </cols>
  <sheetData>
    <row r="1" spans="1:16">
      <c r="A1" s="3" t="s">
        <v>171</v>
      </c>
      <c r="B1" s="3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C4" s="10" t="s">
        <v>110</v>
      </c>
      <c r="D4" s="5"/>
      <c r="F4" s="10" t="s">
        <v>132</v>
      </c>
      <c r="G4" s="5"/>
      <c r="I4" s="10" t="s">
        <v>133</v>
      </c>
      <c r="J4" s="5"/>
      <c r="L4" s="10" t="s">
        <v>134</v>
      </c>
      <c r="M4" s="5"/>
      <c r="O4" s="10" t="s">
        <v>135</v>
      </c>
      <c r="P4" s="5"/>
    </row>
    <row r="5" spans="1:16">
      <c r="C5" s="1" t="s">
        <v>22</v>
      </c>
      <c r="D5" s="1" t="s">
        <v>126</v>
      </c>
      <c r="E5" s="1"/>
      <c r="F5" s="1" t="s">
        <v>22</v>
      </c>
      <c r="G5" s="1" t="s">
        <v>126</v>
      </c>
      <c r="H5" s="1"/>
      <c r="I5" s="1" t="s">
        <v>22</v>
      </c>
      <c r="J5" s="1" t="s">
        <v>126</v>
      </c>
      <c r="K5" s="1"/>
      <c r="L5" s="1" t="s">
        <v>22</v>
      </c>
      <c r="M5" s="1" t="s">
        <v>126</v>
      </c>
      <c r="N5" s="1"/>
      <c r="O5" s="1" t="s">
        <v>22</v>
      </c>
      <c r="P5" s="1" t="s">
        <v>126</v>
      </c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8" spans="1:16">
      <c r="A8" t="s">
        <v>19</v>
      </c>
      <c r="H8" s="6"/>
      <c r="I8" s="6"/>
      <c r="J8" s="6"/>
      <c r="K8" s="6"/>
    </row>
    <row r="9" spans="1:16">
      <c r="B9" t="s">
        <v>28</v>
      </c>
      <c r="C9" s="2">
        <v>141.66895</v>
      </c>
      <c r="D9" s="2">
        <v>53.190396999999997</v>
      </c>
      <c r="E9" s="2"/>
      <c r="F9" s="2">
        <v>119.60669</v>
      </c>
      <c r="G9" s="2">
        <v>54.345531000000001</v>
      </c>
      <c r="H9" s="2"/>
      <c r="I9" s="2">
        <v>116.2418</v>
      </c>
      <c r="J9" s="2">
        <v>49.149673</v>
      </c>
      <c r="K9" s="2"/>
      <c r="L9" s="2">
        <v>116.58638999999999</v>
      </c>
      <c r="M9" s="2">
        <v>47.219923999999999</v>
      </c>
      <c r="N9" s="2"/>
      <c r="O9" s="2">
        <v>119.32962999999999</v>
      </c>
      <c r="P9" s="2">
        <v>42.827976</v>
      </c>
    </row>
    <row r="10" spans="1:16">
      <c r="B10" t="s">
        <v>29</v>
      </c>
      <c r="C10" s="2">
        <v>11.751334</v>
      </c>
      <c r="D10" s="2">
        <v>2.9604864000000002</v>
      </c>
      <c r="E10" s="2"/>
      <c r="F10" s="2">
        <v>3.4201595999999999</v>
      </c>
      <c r="G10" s="2">
        <v>1.0888236</v>
      </c>
      <c r="H10" s="2"/>
      <c r="I10" s="2">
        <v>5.1764093000000004</v>
      </c>
      <c r="J10" s="2">
        <v>1.3356653000000001</v>
      </c>
      <c r="K10" s="2"/>
      <c r="L10" s="2">
        <v>2.0467594999999998</v>
      </c>
      <c r="M10" s="2">
        <v>0.88130030999999998</v>
      </c>
      <c r="N10" s="2"/>
      <c r="O10" s="2">
        <v>2.3808660000000001</v>
      </c>
      <c r="P10" s="2">
        <v>0.77035034000000002</v>
      </c>
    </row>
    <row r="11" spans="1:16">
      <c r="B11" t="s">
        <v>30</v>
      </c>
      <c r="C11" s="2">
        <v>16.726199000000001</v>
      </c>
      <c r="D11" s="2">
        <v>4.6993755000000004</v>
      </c>
      <c r="E11" s="2"/>
      <c r="F11" s="2">
        <v>14.822706</v>
      </c>
      <c r="G11" s="2">
        <v>6.0129888999999999</v>
      </c>
      <c r="H11" s="2"/>
      <c r="I11" s="2">
        <v>17.294093</v>
      </c>
      <c r="J11" s="2">
        <v>4.4285148000000003</v>
      </c>
      <c r="K11" s="2"/>
      <c r="L11" s="2">
        <v>24.745668999999999</v>
      </c>
      <c r="M11" s="2">
        <v>6.6760061000000004</v>
      </c>
      <c r="N11" s="2"/>
      <c r="O11" s="2">
        <v>8.5032817999999999</v>
      </c>
      <c r="P11" s="2">
        <v>2.7646399000000002</v>
      </c>
    </row>
    <row r="12" spans="1:16">
      <c r="B12" t="s">
        <v>31</v>
      </c>
      <c r="C12" s="2">
        <v>7.1019483000000001</v>
      </c>
      <c r="D12" s="2">
        <v>2.7688693</v>
      </c>
      <c r="E12" s="2"/>
      <c r="F12" s="2">
        <v>5.1250995000000001</v>
      </c>
      <c r="G12" s="2">
        <v>2.4255395000000002</v>
      </c>
      <c r="H12" s="2"/>
      <c r="I12" s="2">
        <v>6.2712452000000001</v>
      </c>
      <c r="J12" s="2">
        <v>3.3168541999999999</v>
      </c>
      <c r="K12" s="2"/>
      <c r="L12" s="2">
        <v>6.4234901999999998</v>
      </c>
      <c r="M12" s="2">
        <v>3.5250678</v>
      </c>
      <c r="N12" s="2"/>
      <c r="O12" s="2">
        <v>7.0642781000000001</v>
      </c>
      <c r="P12" s="2">
        <v>3.5429195</v>
      </c>
    </row>
    <row r="13" spans="1:16">
      <c r="B13" t="s">
        <v>253</v>
      </c>
      <c r="C13" s="2">
        <v>16.652196</v>
      </c>
      <c r="D13" s="2">
        <v>7.5143257999999999</v>
      </c>
      <c r="E13" s="2"/>
      <c r="F13" s="2">
        <v>10.842495</v>
      </c>
      <c r="G13" s="2">
        <v>5.9548639000000003</v>
      </c>
      <c r="H13" s="2"/>
      <c r="I13" s="2">
        <v>13.738946</v>
      </c>
      <c r="J13" s="2">
        <v>8.0122890000000009</v>
      </c>
      <c r="K13" s="2"/>
      <c r="L13" s="2">
        <v>12.863395000000001</v>
      </c>
      <c r="M13" s="2">
        <v>6.2395738999999999</v>
      </c>
      <c r="N13" s="2"/>
      <c r="O13" s="2">
        <v>16.212655000000002</v>
      </c>
      <c r="P13" s="2">
        <v>9.6254111000000009</v>
      </c>
    </row>
    <row r="14" spans="1:16">
      <c r="B14" t="s">
        <v>254</v>
      </c>
      <c r="C14" s="2">
        <v>27.709043999999999</v>
      </c>
      <c r="D14" s="2">
        <v>6.3383284</v>
      </c>
      <c r="E14" s="2"/>
      <c r="F14" s="2">
        <v>18.180803000000001</v>
      </c>
      <c r="G14" s="2">
        <v>5.6170638000000004</v>
      </c>
      <c r="H14" s="2"/>
      <c r="I14" s="2">
        <v>19.264897999999999</v>
      </c>
      <c r="J14" s="2">
        <v>4.8288713000000003</v>
      </c>
      <c r="K14" s="2"/>
      <c r="L14" s="2">
        <v>17.039269999999998</v>
      </c>
      <c r="M14" s="2">
        <v>4.3312647999999996</v>
      </c>
      <c r="N14" s="2"/>
      <c r="O14" s="2">
        <v>24.155553000000001</v>
      </c>
      <c r="P14" s="2">
        <v>5.7004827000000002</v>
      </c>
    </row>
    <row r="15" spans="1:16">
      <c r="B15" t="s">
        <v>128</v>
      </c>
      <c r="C15" s="2">
        <v>7.4996004000000003</v>
      </c>
      <c r="D15" s="2">
        <v>2.6951385999999999</v>
      </c>
      <c r="E15" s="2"/>
      <c r="F15" s="2">
        <v>6.9053988000000004</v>
      </c>
      <c r="G15" s="2">
        <v>3.5106082999999999</v>
      </c>
      <c r="H15" s="2"/>
      <c r="I15" s="2">
        <v>6.4888025999999996</v>
      </c>
      <c r="J15" s="2">
        <v>2.1732802000000002</v>
      </c>
      <c r="K15" s="2"/>
      <c r="L15" s="2">
        <v>6.6744876</v>
      </c>
      <c r="M15" s="2">
        <v>3.2477311000000002</v>
      </c>
      <c r="N15" s="2"/>
      <c r="O15" s="2">
        <v>5.9593756000000004</v>
      </c>
      <c r="P15" s="2">
        <v>2.4400795</v>
      </c>
    </row>
    <row r="16" spans="1:16">
      <c r="B16" t="s">
        <v>232</v>
      </c>
      <c r="C16" s="2">
        <v>14.735147</v>
      </c>
      <c r="D16" s="2">
        <v>4.6555270000000002</v>
      </c>
      <c r="E16" s="2"/>
      <c r="F16" s="2">
        <v>9.8509458999999993</v>
      </c>
      <c r="G16" s="2">
        <v>3.9390665999999999</v>
      </c>
      <c r="H16" s="2"/>
      <c r="I16" s="2">
        <v>10.580894000000001</v>
      </c>
      <c r="J16" s="2">
        <v>4.0490690999999996</v>
      </c>
      <c r="K16" s="2"/>
      <c r="L16" s="2">
        <v>10.654617</v>
      </c>
      <c r="M16" s="2">
        <v>4.9044442000000004</v>
      </c>
      <c r="N16" s="2"/>
      <c r="O16" s="2">
        <v>9.2106165999999998</v>
      </c>
      <c r="P16" s="2">
        <v>4.0012496000000004</v>
      </c>
    </row>
    <row r="17" spans="1:16">
      <c r="B17" t="s">
        <v>148</v>
      </c>
      <c r="C17" s="2">
        <v>1.6279281999999999</v>
      </c>
      <c r="D17" s="2">
        <v>0.47033161000000001</v>
      </c>
      <c r="E17" s="2"/>
      <c r="F17" s="2">
        <v>1.1012477000000001</v>
      </c>
      <c r="G17" s="2">
        <v>0.32236692</v>
      </c>
      <c r="H17" s="2"/>
      <c r="I17" s="2">
        <v>0.54238123999999999</v>
      </c>
      <c r="J17" s="2">
        <v>0.25081946999999999</v>
      </c>
      <c r="K17" s="2"/>
      <c r="L17" s="2">
        <v>0.80063432000000001</v>
      </c>
      <c r="M17" s="2">
        <v>0.36695723000000002</v>
      </c>
      <c r="N17" s="2"/>
      <c r="O17" s="2">
        <v>3.1628737999999998</v>
      </c>
      <c r="P17" s="2">
        <v>0.27952596000000002</v>
      </c>
    </row>
    <row r="18" spans="1:16">
      <c r="B18" t="s">
        <v>149</v>
      </c>
      <c r="C18" s="2">
        <v>1.9187936000000001</v>
      </c>
      <c r="D18" s="2">
        <v>0.3980533</v>
      </c>
      <c r="E18" s="2"/>
      <c r="F18" s="2">
        <v>1.476807</v>
      </c>
      <c r="G18" s="2">
        <v>0.33503411999999999</v>
      </c>
      <c r="H18" s="2"/>
      <c r="I18" s="2">
        <v>1.7156366000000001</v>
      </c>
      <c r="J18" s="2">
        <v>0.22741591</v>
      </c>
      <c r="K18" s="2"/>
      <c r="L18" s="2">
        <v>1.0169147000000001</v>
      </c>
      <c r="M18" s="2">
        <v>0.37090782</v>
      </c>
      <c r="N18" s="2"/>
      <c r="O18" s="2">
        <v>1.4856811000000001</v>
      </c>
      <c r="P18" s="2">
        <v>0.35299833000000003</v>
      </c>
    </row>
    <row r="19" spans="1:16">
      <c r="B19" t="s">
        <v>27</v>
      </c>
      <c r="C19" s="2">
        <v>247.39114000000001</v>
      </c>
      <c r="D19" s="2">
        <v>85.690832999999998</v>
      </c>
      <c r="E19" s="2"/>
      <c r="F19" s="2">
        <v>191.33234999999999</v>
      </c>
      <c r="G19" s="2">
        <v>83.551886999999994</v>
      </c>
      <c r="H19" s="2"/>
      <c r="I19" s="2">
        <v>197.31511</v>
      </c>
      <c r="J19" s="2">
        <v>77.772452000000001</v>
      </c>
      <c r="K19" s="2"/>
      <c r="L19" s="2">
        <v>198.85162</v>
      </c>
      <c r="M19" s="2">
        <v>77.763176999999999</v>
      </c>
      <c r="N19" s="2"/>
      <c r="O19" s="2">
        <v>197.46481</v>
      </c>
      <c r="P19" s="2">
        <v>72.305633</v>
      </c>
    </row>
    <row r="20" spans="1:16">
      <c r="A20" s="6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6" t="s">
        <v>34</v>
      </c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B22" t="s">
        <v>28</v>
      </c>
      <c r="C22" s="2">
        <v>59.704934999999999</v>
      </c>
      <c r="D22" s="2">
        <v>61.742218000000001</v>
      </c>
      <c r="E22" s="2"/>
      <c r="F22" s="2">
        <v>63.634008000000001</v>
      </c>
      <c r="G22" s="2">
        <v>64.681867999999994</v>
      </c>
      <c r="H22" s="2"/>
      <c r="I22" s="2">
        <v>59.503255000000003</v>
      </c>
      <c r="J22" s="2">
        <v>63.348461</v>
      </c>
      <c r="K22" s="2"/>
      <c r="L22" s="2">
        <v>60.390860000000004</v>
      </c>
      <c r="M22" s="2">
        <v>60.550669999999997</v>
      </c>
      <c r="N22" s="2"/>
      <c r="O22" s="2">
        <v>62.784198000000004</v>
      </c>
      <c r="P22" s="2">
        <v>58.182931000000004</v>
      </c>
    </row>
    <row r="23" spans="1:16">
      <c r="B23" t="s">
        <v>29</v>
      </c>
      <c r="C23" s="2">
        <v>4.1875432999999997</v>
      </c>
      <c r="D23" s="2">
        <v>3.5485647</v>
      </c>
      <c r="E23" s="2"/>
      <c r="F23" s="2">
        <v>1.6931216</v>
      </c>
      <c r="G23" s="2">
        <v>1.3126469000000001</v>
      </c>
      <c r="H23" s="2"/>
      <c r="I23" s="2">
        <v>2.7236400000000001</v>
      </c>
      <c r="J23" s="2">
        <v>1.7409052</v>
      </c>
      <c r="K23" s="2"/>
      <c r="L23" s="2">
        <v>1.0986853999999999</v>
      </c>
      <c r="M23" s="2">
        <v>1.0429706000000001</v>
      </c>
      <c r="N23" s="2"/>
      <c r="O23" s="2">
        <v>1.1729111999999999</v>
      </c>
      <c r="P23" s="2">
        <v>1.0971930000000001</v>
      </c>
    </row>
    <row r="24" spans="1:16">
      <c r="B24" t="s">
        <v>30</v>
      </c>
      <c r="C24" s="2">
        <v>6.3574285000000001</v>
      </c>
      <c r="D24" s="2">
        <v>5.5539657</v>
      </c>
      <c r="E24" s="2"/>
      <c r="F24" s="2">
        <v>7.5040122</v>
      </c>
      <c r="G24" s="2">
        <v>7.4363587999999998</v>
      </c>
      <c r="H24" s="2"/>
      <c r="I24" s="2">
        <v>8.4297388000000009</v>
      </c>
      <c r="J24" s="2">
        <v>5.4433891000000001</v>
      </c>
      <c r="K24" s="2"/>
      <c r="L24" s="2">
        <v>10.187737</v>
      </c>
      <c r="M24" s="2">
        <v>8.5747934000000008</v>
      </c>
      <c r="N24" s="2"/>
      <c r="O24" s="2">
        <v>4.2613956999999996</v>
      </c>
      <c r="P24" s="2">
        <v>3.7308892</v>
      </c>
    </row>
    <row r="25" spans="1:16">
      <c r="B25" t="s">
        <v>31</v>
      </c>
      <c r="C25" s="2">
        <v>2.9814375000000002</v>
      </c>
      <c r="D25" s="2">
        <v>3.2147676000000001</v>
      </c>
      <c r="E25" s="2"/>
      <c r="F25" s="2">
        <v>2.6527253000000002</v>
      </c>
      <c r="G25" s="2">
        <v>2.9003158999999998</v>
      </c>
      <c r="H25" s="2"/>
      <c r="I25" s="2">
        <v>3.3194503000000002</v>
      </c>
      <c r="J25" s="2">
        <v>4.3820696999999997</v>
      </c>
      <c r="K25" s="2"/>
      <c r="L25" s="2">
        <v>3.3657758000000002</v>
      </c>
      <c r="M25" s="2">
        <v>4.8865505999999996</v>
      </c>
      <c r="N25" s="2"/>
      <c r="O25" s="2">
        <v>3.6764044999999999</v>
      </c>
      <c r="P25" s="2">
        <v>4.9994883000000003</v>
      </c>
    </row>
    <row r="26" spans="1:16">
      <c r="B26" t="s">
        <v>32</v>
      </c>
      <c r="C26" s="2">
        <v>6.8125179999999999</v>
      </c>
      <c r="D26" s="2">
        <v>9.0249358999999991</v>
      </c>
      <c r="E26" s="2"/>
      <c r="F26" s="2">
        <v>5.9154587000000003</v>
      </c>
      <c r="G26" s="2">
        <v>7.4218812999999999</v>
      </c>
      <c r="H26" s="2"/>
      <c r="I26" s="2">
        <v>7.5145226999999997</v>
      </c>
      <c r="J26" s="2">
        <v>10.573783000000001</v>
      </c>
      <c r="K26" s="2"/>
      <c r="L26" s="2">
        <v>6.8812765999999996</v>
      </c>
      <c r="M26" s="2">
        <v>8.1001826000000001</v>
      </c>
      <c r="N26" s="2"/>
      <c r="O26" s="2">
        <v>8.8751710999999993</v>
      </c>
      <c r="P26" s="2">
        <v>14.748194</v>
      </c>
    </row>
    <row r="27" spans="1:16">
      <c r="B27" t="s">
        <v>33</v>
      </c>
      <c r="C27" s="2">
        <v>10.023383000000001</v>
      </c>
      <c r="D27" s="2">
        <v>7.1995772999999996</v>
      </c>
      <c r="E27" s="2"/>
      <c r="F27" s="2">
        <v>8.9720884000000005</v>
      </c>
      <c r="G27" s="2">
        <v>6.4823043</v>
      </c>
      <c r="H27" s="2"/>
      <c r="I27" s="2">
        <v>8.9490162000000009</v>
      </c>
      <c r="J27" s="2">
        <v>5.8704213999999997</v>
      </c>
      <c r="K27" s="2"/>
      <c r="L27" s="2">
        <v>8.4039701999999998</v>
      </c>
      <c r="M27" s="2">
        <v>5.2084995000000003</v>
      </c>
      <c r="N27" s="2"/>
      <c r="O27" s="2">
        <v>9.8992366000000001</v>
      </c>
      <c r="P27" s="2">
        <v>7.2187156000000003</v>
      </c>
    </row>
    <row r="28" spans="1:16">
      <c r="B28" t="s">
        <v>128</v>
      </c>
      <c r="C28" s="2">
        <v>3.0566068</v>
      </c>
      <c r="D28" s="2">
        <v>3.1464314</v>
      </c>
      <c r="E28" s="2"/>
      <c r="F28" s="2">
        <v>3.5862701000000001</v>
      </c>
      <c r="G28" s="2">
        <v>4.0876647000000004</v>
      </c>
      <c r="H28" s="2"/>
      <c r="I28" s="2">
        <v>3.2875664000000002</v>
      </c>
      <c r="J28" s="2">
        <v>2.7324487999999998</v>
      </c>
      <c r="K28" s="2"/>
      <c r="L28" s="2">
        <v>3.3759929999999998</v>
      </c>
      <c r="M28" s="2">
        <v>4.4126285999999997</v>
      </c>
      <c r="N28" s="2"/>
      <c r="O28" s="2">
        <v>3.1097012999999998</v>
      </c>
      <c r="P28" s="2">
        <v>3.2941994000000001</v>
      </c>
    </row>
    <row r="29" spans="1:16">
      <c r="B29" t="s">
        <v>129</v>
      </c>
      <c r="C29" s="2">
        <v>5.4919700000000002</v>
      </c>
      <c r="D29" s="2">
        <v>5.4885253000000001</v>
      </c>
      <c r="E29" s="2"/>
      <c r="F29" s="2">
        <v>4.8157579000000004</v>
      </c>
      <c r="G29" s="2">
        <v>4.9208122999999997</v>
      </c>
      <c r="H29" s="2"/>
      <c r="I29" s="2">
        <v>5.2985397000000001</v>
      </c>
      <c r="J29" s="2">
        <v>5.3126613000000003</v>
      </c>
      <c r="K29" s="2"/>
      <c r="L29" s="2">
        <v>5.4651120000000004</v>
      </c>
      <c r="M29" s="2">
        <v>6.3320445000000003</v>
      </c>
      <c r="N29" s="2"/>
      <c r="O29" s="2">
        <v>4.7701390999999997</v>
      </c>
      <c r="P29" s="2">
        <v>5.8847405000000004</v>
      </c>
    </row>
    <row r="30" spans="1:16">
      <c r="B30" t="s">
        <v>148</v>
      </c>
      <c r="C30" s="2">
        <v>0.61630114000000003</v>
      </c>
      <c r="D30" s="2">
        <v>0.60490191000000004</v>
      </c>
      <c r="E30" s="2"/>
      <c r="F30" s="2">
        <v>0.57433573999999998</v>
      </c>
      <c r="G30" s="2">
        <v>0.37350552999999997</v>
      </c>
      <c r="H30" s="2"/>
      <c r="I30" s="2">
        <v>0.29113847999999998</v>
      </c>
      <c r="J30" s="2">
        <v>0.33039269999999998</v>
      </c>
      <c r="K30" s="2"/>
      <c r="L30" s="2">
        <v>0.41107876999999998</v>
      </c>
      <c r="M30" s="2">
        <v>0.44695836999999999</v>
      </c>
      <c r="N30" s="2"/>
      <c r="O30" s="2">
        <v>0.73435700999999998</v>
      </c>
      <c r="P30" s="2">
        <v>0.38033359</v>
      </c>
    </row>
    <row r="31" spans="1:16">
      <c r="B31" t="s">
        <v>149</v>
      </c>
      <c r="C31" s="2">
        <v>0.76787643999999999</v>
      </c>
      <c r="D31" s="2">
        <v>0.47611293999999998</v>
      </c>
      <c r="E31" s="2"/>
      <c r="F31" s="2">
        <v>0.65222243000000002</v>
      </c>
      <c r="G31" s="2">
        <v>0.38264152000000001</v>
      </c>
      <c r="H31" s="2"/>
      <c r="I31" s="2">
        <v>0.68313232000000002</v>
      </c>
      <c r="J31" s="2">
        <v>0.26546692</v>
      </c>
      <c r="K31" s="2"/>
      <c r="L31" s="2">
        <v>0.41951217000000002</v>
      </c>
      <c r="M31" s="2">
        <v>0.44470286999999997</v>
      </c>
      <c r="N31" s="2"/>
      <c r="O31" s="2">
        <v>0.71648456000000005</v>
      </c>
      <c r="P31" s="2">
        <v>0.46331534000000002</v>
      </c>
    </row>
    <row r="32" spans="1:16">
      <c r="B32" t="s">
        <v>27</v>
      </c>
      <c r="C32" s="2">
        <v>100</v>
      </c>
      <c r="D32" s="2">
        <v>100</v>
      </c>
      <c r="E32" s="2"/>
      <c r="F32" s="2">
        <v>100</v>
      </c>
      <c r="G32" s="2">
        <v>100</v>
      </c>
      <c r="H32" s="2"/>
      <c r="I32" s="2">
        <v>100</v>
      </c>
      <c r="J32" s="2">
        <v>100</v>
      </c>
      <c r="K32" s="2"/>
      <c r="L32" s="2">
        <v>100</v>
      </c>
      <c r="M32" s="2">
        <v>100</v>
      </c>
      <c r="N32" s="2"/>
      <c r="O32" s="2">
        <v>100</v>
      </c>
      <c r="P32" s="2">
        <v>100</v>
      </c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24" t="s">
        <v>98</v>
      </c>
    </row>
    <row r="35" spans="1:16">
      <c r="A35" s="24" t="s">
        <v>6</v>
      </c>
      <c r="H35" s="6"/>
      <c r="I35" s="6"/>
      <c r="J35" s="6"/>
      <c r="K35" s="6"/>
    </row>
    <row r="36" spans="1:16">
      <c r="A36" s="24" t="s">
        <v>234</v>
      </c>
    </row>
    <row r="37" spans="1:16">
      <c r="A37" s="24" t="s">
        <v>117</v>
      </c>
    </row>
    <row r="38" spans="1:16">
      <c r="A38" s="24" t="s">
        <v>118</v>
      </c>
    </row>
    <row r="39" spans="1:16">
      <c r="A39" s="24" t="s">
        <v>100</v>
      </c>
    </row>
  </sheetData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0" scale="89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9"/>
  <sheetViews>
    <sheetView showGridLines="0" zoomScale="150" zoomScaleNormal="100" workbookViewId="0">
      <selection activeCell="P2" sqref="P2"/>
    </sheetView>
  </sheetViews>
  <sheetFormatPr defaultColWidth="11" defaultRowHeight="12.75"/>
  <cols>
    <col min="1" max="1" width="1.875" customWidth="1"/>
    <col min="2" max="2" width="13.875" customWidth="1"/>
    <col min="3" max="4" width="7.875" customWidth="1"/>
    <col min="5" max="5" width="2.25" customWidth="1"/>
    <col min="6" max="7" width="7.875" customWidth="1"/>
    <col min="8" max="8" width="2.25" customWidth="1"/>
    <col min="9" max="10" width="7.875" customWidth="1"/>
    <col min="11" max="11" width="2.25" customWidth="1"/>
    <col min="12" max="13" width="7.875" customWidth="1"/>
    <col min="14" max="14" width="2.25" customWidth="1"/>
    <col min="15" max="16" width="7.875" customWidth="1"/>
  </cols>
  <sheetData>
    <row r="1" spans="1:16">
      <c r="A1" s="3" t="s">
        <v>172</v>
      </c>
      <c r="B1" s="3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C4" s="15" t="s">
        <v>136</v>
      </c>
      <c r="D4" s="5"/>
      <c r="F4" s="15" t="s">
        <v>137</v>
      </c>
      <c r="G4" s="5"/>
      <c r="I4" s="15" t="s">
        <v>138</v>
      </c>
      <c r="J4" s="5"/>
      <c r="L4" s="15" t="s">
        <v>139</v>
      </c>
      <c r="M4" s="5"/>
      <c r="O4" s="15" t="s">
        <v>140</v>
      </c>
      <c r="P4" s="5"/>
    </row>
    <row r="5" spans="1:16">
      <c r="C5" s="1" t="s">
        <v>22</v>
      </c>
      <c r="D5" s="1" t="s">
        <v>126</v>
      </c>
      <c r="E5" s="1"/>
      <c r="F5" s="1" t="s">
        <v>22</v>
      </c>
      <c r="G5" s="1" t="s">
        <v>126</v>
      </c>
      <c r="H5" s="1"/>
      <c r="I5" s="1" t="s">
        <v>22</v>
      </c>
      <c r="J5" s="1" t="s">
        <v>126</v>
      </c>
      <c r="K5" s="1"/>
      <c r="L5" s="1" t="s">
        <v>22</v>
      </c>
      <c r="M5" s="1" t="s">
        <v>126</v>
      </c>
      <c r="N5" s="1"/>
      <c r="O5" s="1" t="s">
        <v>22</v>
      </c>
      <c r="P5" s="1" t="s">
        <v>126</v>
      </c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8" spans="1:16">
      <c r="A8" t="s">
        <v>19</v>
      </c>
      <c r="H8" s="6"/>
      <c r="I8" s="6"/>
      <c r="J8" s="6"/>
      <c r="K8" s="6"/>
    </row>
    <row r="9" spans="1:16">
      <c r="B9" t="s">
        <v>28</v>
      </c>
      <c r="C9" s="2">
        <v>122.53919999999999</v>
      </c>
      <c r="D9" s="2">
        <v>41.300815</v>
      </c>
      <c r="E9" s="2"/>
      <c r="F9" s="2">
        <v>111.76679</v>
      </c>
      <c r="G9" s="2">
        <v>45.069184999999997</v>
      </c>
      <c r="H9" s="2"/>
      <c r="I9" s="2">
        <v>112.09424</v>
      </c>
      <c r="J9" s="2">
        <v>44.059286</v>
      </c>
      <c r="K9" s="2"/>
      <c r="L9" s="2">
        <v>143.43763000000001</v>
      </c>
      <c r="M9" s="2">
        <v>50.493701999999999</v>
      </c>
      <c r="N9" s="2"/>
      <c r="O9" s="2">
        <v>118.45304</v>
      </c>
      <c r="P9" s="2">
        <v>40.934019999999997</v>
      </c>
    </row>
    <row r="10" spans="1:16">
      <c r="B10" t="s">
        <v>29</v>
      </c>
      <c r="C10" s="2">
        <v>2.8608791999999998</v>
      </c>
      <c r="D10" s="2">
        <v>1.2884656000000001</v>
      </c>
      <c r="E10" s="2"/>
      <c r="F10" s="2">
        <v>2.1431646</v>
      </c>
      <c r="G10" s="2">
        <v>1.072138</v>
      </c>
      <c r="H10" s="2"/>
      <c r="I10" s="2">
        <v>4.9001663000000004</v>
      </c>
      <c r="J10" s="2">
        <v>2.2494543</v>
      </c>
      <c r="K10" s="2"/>
      <c r="L10" s="2">
        <v>4.7453079999999996</v>
      </c>
      <c r="M10" s="2">
        <v>1.1023617999999999</v>
      </c>
      <c r="N10" s="2"/>
      <c r="O10" s="2">
        <v>4.3231641999999999</v>
      </c>
      <c r="P10" s="2">
        <v>1.4951570000000001</v>
      </c>
    </row>
    <row r="11" spans="1:16">
      <c r="B11" t="s">
        <v>30</v>
      </c>
      <c r="C11" s="2">
        <v>13.044017</v>
      </c>
      <c r="D11" s="2">
        <v>4.4020196</v>
      </c>
      <c r="E11" s="2"/>
      <c r="F11" s="2">
        <v>11.233928000000001</v>
      </c>
      <c r="G11" s="2">
        <v>3.4261569999999999</v>
      </c>
      <c r="H11" s="2"/>
      <c r="I11" s="2">
        <v>17.836154000000001</v>
      </c>
      <c r="J11" s="2">
        <v>4.0531863000000001</v>
      </c>
      <c r="K11" s="2"/>
      <c r="L11" s="2">
        <v>9.9543368000000001</v>
      </c>
      <c r="M11" s="2">
        <v>2.0647660000000001</v>
      </c>
      <c r="N11" s="2"/>
      <c r="O11" s="2">
        <v>14.24071</v>
      </c>
      <c r="P11" s="2">
        <v>4.6069841</v>
      </c>
    </row>
    <row r="12" spans="1:16">
      <c r="B12" t="s">
        <v>31</v>
      </c>
      <c r="C12" s="2">
        <v>6.8410587999999999</v>
      </c>
      <c r="D12" s="2">
        <v>2.411743</v>
      </c>
      <c r="E12" s="2"/>
      <c r="F12" s="2">
        <v>5.2023092000000002</v>
      </c>
      <c r="G12" s="2">
        <v>2.8010552999999998</v>
      </c>
      <c r="H12" s="2"/>
      <c r="I12" s="2">
        <v>7.5041893000000002</v>
      </c>
      <c r="J12" s="2">
        <v>4.2840866000000002</v>
      </c>
      <c r="K12" s="2"/>
      <c r="L12" s="2">
        <v>7.7141888999999999</v>
      </c>
      <c r="M12" s="2">
        <v>3.3335244999999998</v>
      </c>
      <c r="N12" s="2"/>
      <c r="O12" s="2">
        <v>8.1978262999999991</v>
      </c>
      <c r="P12" s="2">
        <v>3.7463654000000002</v>
      </c>
    </row>
    <row r="13" spans="1:16">
      <c r="B13" t="s">
        <v>253</v>
      </c>
      <c r="C13" s="2">
        <v>16.065707</v>
      </c>
      <c r="D13" s="2">
        <v>7.5618664000000004</v>
      </c>
      <c r="E13" s="2"/>
      <c r="F13" s="2">
        <v>15.707379</v>
      </c>
      <c r="G13" s="2">
        <v>9.2885092</v>
      </c>
      <c r="H13" s="2"/>
      <c r="I13" s="2">
        <v>10.224076999999999</v>
      </c>
      <c r="J13" s="2">
        <v>3.4063533000000001</v>
      </c>
      <c r="K13" s="2"/>
      <c r="L13" s="2">
        <v>14.921426</v>
      </c>
      <c r="M13" s="2">
        <v>7.1735974999999996</v>
      </c>
      <c r="N13" s="2"/>
      <c r="O13" s="2">
        <v>14.602289000000001</v>
      </c>
      <c r="P13" s="2">
        <v>5.8958079000000003</v>
      </c>
    </row>
    <row r="14" spans="1:16">
      <c r="B14" t="s">
        <v>254</v>
      </c>
      <c r="C14" s="2">
        <v>21.376124000000001</v>
      </c>
      <c r="D14" s="2">
        <v>2.7260702999999999</v>
      </c>
      <c r="E14" s="2"/>
      <c r="F14" s="2">
        <v>14.845109000000001</v>
      </c>
      <c r="G14" s="2">
        <v>4.8041467000000004</v>
      </c>
      <c r="H14" s="2"/>
      <c r="I14" s="2">
        <v>15.104305999999999</v>
      </c>
      <c r="J14" s="2">
        <v>2.8262692</v>
      </c>
      <c r="K14" s="2"/>
      <c r="L14" s="2">
        <v>20.638807</v>
      </c>
      <c r="M14" s="2">
        <v>0.51856091000000004</v>
      </c>
      <c r="N14" s="2"/>
      <c r="O14" s="2">
        <v>20.630092999999999</v>
      </c>
      <c r="P14" s="2">
        <v>3.0448700999999998</v>
      </c>
    </row>
    <row r="15" spans="1:16">
      <c r="B15" t="s">
        <v>128</v>
      </c>
      <c r="C15" s="2">
        <v>6.7272837000000001</v>
      </c>
      <c r="D15" s="2">
        <v>1.6976405000000001</v>
      </c>
      <c r="E15" s="2"/>
      <c r="F15" s="2">
        <v>6.3658975</v>
      </c>
      <c r="G15" s="2">
        <v>2.7957409000000002</v>
      </c>
      <c r="H15" s="2"/>
      <c r="I15" s="2">
        <v>6.4161251999999998</v>
      </c>
      <c r="J15" s="2">
        <v>3.1735492000000001</v>
      </c>
      <c r="K15" s="2"/>
      <c r="L15" s="2">
        <v>11.959223</v>
      </c>
      <c r="M15" s="2">
        <v>3.9910961</v>
      </c>
      <c r="N15" s="2"/>
      <c r="O15" s="2">
        <v>8.8717392000000004</v>
      </c>
      <c r="P15" s="2">
        <v>3.4971941000000002</v>
      </c>
    </row>
    <row r="16" spans="1:16">
      <c r="B16" t="s">
        <v>232</v>
      </c>
      <c r="C16" s="2">
        <v>11.350315</v>
      </c>
      <c r="D16" s="2">
        <v>3.6380471999999999</v>
      </c>
      <c r="E16" s="2"/>
      <c r="F16" s="2">
        <v>9.5443602999999992</v>
      </c>
      <c r="G16" s="2">
        <v>4.3547345000000002</v>
      </c>
      <c r="H16" s="2"/>
      <c r="I16" s="2">
        <v>9.2162915999999999</v>
      </c>
      <c r="J16" s="2">
        <v>3.7028425999999999</v>
      </c>
      <c r="K16" s="2"/>
      <c r="L16" s="2">
        <v>13.666729</v>
      </c>
      <c r="M16" s="2">
        <v>4.1352967999999999</v>
      </c>
      <c r="N16" s="2"/>
      <c r="O16" s="2">
        <v>11.081275</v>
      </c>
      <c r="P16" s="2">
        <v>4.0835857999999998</v>
      </c>
    </row>
    <row r="17" spans="1:16">
      <c r="B17" t="s">
        <v>148</v>
      </c>
      <c r="C17" s="2">
        <v>1.2858421</v>
      </c>
      <c r="D17" s="2">
        <v>0.22106134999999999</v>
      </c>
      <c r="E17" s="2"/>
      <c r="F17" s="2">
        <v>1.2020082000000001</v>
      </c>
      <c r="G17" s="2">
        <v>0.61789808999999996</v>
      </c>
      <c r="H17" s="2"/>
      <c r="I17" s="2">
        <v>1.2120835000000001</v>
      </c>
      <c r="J17" s="2">
        <v>0.61391640000000003</v>
      </c>
      <c r="K17" s="2"/>
      <c r="L17" s="2">
        <v>1.3085416999999999</v>
      </c>
      <c r="M17" s="2">
        <v>0.23505967</v>
      </c>
      <c r="N17" s="2"/>
      <c r="O17" s="2">
        <v>1.8830201</v>
      </c>
      <c r="P17" s="2">
        <v>0.53359118999999999</v>
      </c>
    </row>
    <row r="18" spans="1:16">
      <c r="B18" t="s">
        <v>149</v>
      </c>
      <c r="C18" s="2">
        <v>1.2390721</v>
      </c>
      <c r="D18" s="2">
        <v>0.22957941000000001</v>
      </c>
      <c r="E18" s="2"/>
      <c r="F18" s="2">
        <v>1.0000726</v>
      </c>
      <c r="G18" s="2">
        <v>0.32432038000000002</v>
      </c>
      <c r="H18" s="2"/>
      <c r="I18" s="2">
        <v>1.1186495000000001</v>
      </c>
      <c r="J18" s="2">
        <v>0.40162936999999999</v>
      </c>
      <c r="K18" s="2"/>
      <c r="L18" s="2">
        <v>1.6822687000000001</v>
      </c>
      <c r="M18" s="2">
        <v>0.28823692000000001</v>
      </c>
      <c r="N18" s="2"/>
      <c r="O18" s="2">
        <v>1.9133411</v>
      </c>
      <c r="P18" s="2">
        <v>0.33651845000000002</v>
      </c>
    </row>
    <row r="19" spans="1:16">
      <c r="B19" t="s">
        <v>27</v>
      </c>
      <c r="C19" s="2">
        <v>203.3295</v>
      </c>
      <c r="D19" s="2">
        <v>65.477309000000005</v>
      </c>
      <c r="E19" s="2"/>
      <c r="F19" s="2">
        <v>179.01102</v>
      </c>
      <c r="G19" s="2">
        <v>74.553884999999994</v>
      </c>
      <c r="H19" s="2"/>
      <c r="I19" s="2">
        <v>185.62628000000001</v>
      </c>
      <c r="J19" s="2">
        <v>68.770573999999996</v>
      </c>
      <c r="K19" s="2"/>
      <c r="L19" s="2">
        <v>230.02846</v>
      </c>
      <c r="M19" s="2">
        <v>73.336202999999998</v>
      </c>
      <c r="N19" s="2"/>
      <c r="O19" s="2">
        <v>204.19649999999999</v>
      </c>
      <c r="P19" s="2">
        <v>68.174094999999994</v>
      </c>
    </row>
    <row r="20" spans="1:16">
      <c r="A20" s="6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6" t="s">
        <v>34</v>
      </c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B22" t="s">
        <v>28</v>
      </c>
      <c r="C22" s="2">
        <v>61.794015999999999</v>
      </c>
      <c r="D22" s="2">
        <v>62.704565000000002</v>
      </c>
      <c r="E22" s="2"/>
      <c r="F22" s="2">
        <v>63.473568</v>
      </c>
      <c r="G22" s="2">
        <v>60.283777000000001</v>
      </c>
      <c r="H22" s="2"/>
      <c r="I22" s="2">
        <v>60.85286</v>
      </c>
      <c r="J22" s="2">
        <v>63.923927999999997</v>
      </c>
      <c r="K22" s="2"/>
      <c r="L22" s="2">
        <v>63.878883999999999</v>
      </c>
      <c r="M22" s="2">
        <v>68.716262</v>
      </c>
      <c r="N22" s="2"/>
      <c r="O22" s="2">
        <v>59.183258000000002</v>
      </c>
      <c r="P22" s="2">
        <v>59.427281999999998</v>
      </c>
    </row>
    <row r="23" spans="1:16">
      <c r="B23" t="s">
        <v>29</v>
      </c>
      <c r="C23" s="2">
        <v>1.4416129</v>
      </c>
      <c r="D23" s="2">
        <v>2.0037758000000001</v>
      </c>
      <c r="E23" s="2"/>
      <c r="F23" s="2">
        <v>1.2184242000000001</v>
      </c>
      <c r="G23" s="2">
        <v>1.4227308999999999</v>
      </c>
      <c r="H23" s="2"/>
      <c r="I23" s="2">
        <v>2.9359012999999998</v>
      </c>
      <c r="J23" s="2">
        <v>3.5088715000000001</v>
      </c>
      <c r="K23" s="2"/>
      <c r="L23" s="2">
        <v>2.1673053000000002</v>
      </c>
      <c r="M23" s="2">
        <v>1.5133173</v>
      </c>
      <c r="N23" s="2"/>
      <c r="O23" s="2">
        <v>1.9497241000000001</v>
      </c>
      <c r="P23" s="2">
        <v>2.3313869</v>
      </c>
    </row>
    <row r="24" spans="1:16">
      <c r="B24" t="s">
        <v>30</v>
      </c>
      <c r="C24" s="2">
        <v>7.0950999000000001</v>
      </c>
      <c r="D24" s="2">
        <v>6.5324267999999996</v>
      </c>
      <c r="E24" s="2"/>
      <c r="F24" s="2">
        <v>5.7897552000000001</v>
      </c>
      <c r="G24" s="2">
        <v>4.5383816000000001</v>
      </c>
      <c r="H24" s="2"/>
      <c r="I24" s="2">
        <v>9.0386293999999996</v>
      </c>
      <c r="J24" s="2">
        <v>5.6690386000000004</v>
      </c>
      <c r="K24" s="2"/>
      <c r="L24" s="2">
        <v>4.2427524999999999</v>
      </c>
      <c r="M24" s="2">
        <v>2.7347481</v>
      </c>
      <c r="N24" s="2"/>
      <c r="O24" s="2">
        <v>7.1277986000000002</v>
      </c>
      <c r="P24" s="2">
        <v>6.5224912000000002</v>
      </c>
    </row>
    <row r="25" spans="1:16">
      <c r="B25" t="s">
        <v>31</v>
      </c>
      <c r="C25" s="2">
        <v>3.2698697999999999</v>
      </c>
      <c r="D25" s="2">
        <v>3.7185274000000001</v>
      </c>
      <c r="E25" s="2"/>
      <c r="F25" s="2">
        <v>2.9653399999999999</v>
      </c>
      <c r="G25" s="2">
        <v>3.8866993999999999</v>
      </c>
      <c r="H25" s="2"/>
      <c r="I25" s="2">
        <v>4.0753575</v>
      </c>
      <c r="J25" s="2">
        <v>6.6485015000000001</v>
      </c>
      <c r="K25" s="2"/>
      <c r="L25" s="2">
        <v>3.5165837</v>
      </c>
      <c r="M25" s="2">
        <v>4.5691164999999998</v>
      </c>
      <c r="N25" s="2"/>
      <c r="O25" s="2">
        <v>3.9604504</v>
      </c>
      <c r="P25" s="2">
        <v>5.6594265999999998</v>
      </c>
    </row>
    <row r="26" spans="1:16">
      <c r="B26" t="s">
        <v>32</v>
      </c>
      <c r="C26" s="2">
        <v>8.7498231000000004</v>
      </c>
      <c r="D26" s="2">
        <v>12.501068</v>
      </c>
      <c r="E26" s="2"/>
      <c r="F26" s="2">
        <v>8.8762384999999995</v>
      </c>
      <c r="G26" s="2">
        <v>12.899749999999999</v>
      </c>
      <c r="H26" s="2"/>
      <c r="I26" s="2">
        <v>5.4431275000000001</v>
      </c>
      <c r="J26" s="2">
        <v>5.1263829000000003</v>
      </c>
      <c r="K26" s="2"/>
      <c r="L26" s="2">
        <v>7.2180787999999998</v>
      </c>
      <c r="M26" s="2">
        <v>10.043751</v>
      </c>
      <c r="N26" s="2"/>
      <c r="O26" s="2">
        <v>7.6592288000000002</v>
      </c>
      <c r="P26" s="2">
        <v>9.1518107000000004</v>
      </c>
    </row>
    <row r="27" spans="1:16">
      <c r="B27" t="s">
        <v>33</v>
      </c>
      <c r="C27" s="2">
        <v>8.2246020000000009</v>
      </c>
      <c r="D27" s="2">
        <v>3.7237865000000001</v>
      </c>
      <c r="E27" s="2"/>
      <c r="F27" s="2">
        <v>7.7217792000000003</v>
      </c>
      <c r="G27" s="2">
        <v>5.9311363000000004</v>
      </c>
      <c r="H27" s="2"/>
      <c r="I27" s="2">
        <v>7.9409428000000002</v>
      </c>
      <c r="J27" s="2">
        <v>3.5383903000000001</v>
      </c>
      <c r="K27" s="2"/>
      <c r="L27" s="2">
        <v>6.8294816999999997</v>
      </c>
      <c r="M27" s="2">
        <v>0.63019974000000001</v>
      </c>
      <c r="N27" s="2"/>
      <c r="O27" s="2">
        <v>8.7718819999999997</v>
      </c>
      <c r="P27" s="2">
        <v>4.1484019999999999</v>
      </c>
    </row>
    <row r="28" spans="1:16">
      <c r="B28" t="s">
        <v>128</v>
      </c>
      <c r="C28" s="2">
        <v>3.1835602999999999</v>
      </c>
      <c r="D28" s="2">
        <v>2.6309591999999999</v>
      </c>
      <c r="E28" s="2"/>
      <c r="F28" s="2">
        <v>3.6183548000000001</v>
      </c>
      <c r="G28" s="2">
        <v>3.6868967000000001</v>
      </c>
      <c r="H28" s="2"/>
      <c r="I28" s="2">
        <v>3.5160952000000001</v>
      </c>
      <c r="J28" s="2">
        <v>4.4665986999999996</v>
      </c>
      <c r="K28" s="2"/>
      <c r="L28" s="2">
        <v>5.0042283000000003</v>
      </c>
      <c r="M28" s="2">
        <v>5.3952004999999996</v>
      </c>
      <c r="N28" s="2"/>
      <c r="O28" s="2">
        <v>4.2978585999999996</v>
      </c>
      <c r="P28" s="2">
        <v>5.2495251999999999</v>
      </c>
    </row>
    <row r="29" spans="1:16">
      <c r="B29" t="s">
        <v>129</v>
      </c>
      <c r="C29" s="2">
        <v>5.1989488000000001</v>
      </c>
      <c r="D29" s="2">
        <v>5.5058074000000001</v>
      </c>
      <c r="E29" s="2"/>
      <c r="F29" s="2">
        <v>5.1795578999999998</v>
      </c>
      <c r="G29" s="2">
        <v>6.0535734000000003</v>
      </c>
      <c r="H29" s="2"/>
      <c r="I29" s="2">
        <v>4.9355431999999997</v>
      </c>
      <c r="J29" s="2">
        <v>5.6010318999999997</v>
      </c>
      <c r="K29" s="2"/>
      <c r="L29" s="2">
        <v>6.0280084</v>
      </c>
      <c r="M29" s="2">
        <v>5.6897722000000002</v>
      </c>
      <c r="N29" s="2"/>
      <c r="O29" s="2">
        <v>5.1802187000000002</v>
      </c>
      <c r="P29" s="2">
        <v>6.2471956000000004</v>
      </c>
    </row>
    <row r="30" spans="1:16">
      <c r="B30" t="s">
        <v>148</v>
      </c>
      <c r="C30" s="2">
        <v>0.52899010000000002</v>
      </c>
      <c r="D30" s="2">
        <v>0.34557410999999999</v>
      </c>
      <c r="E30" s="2"/>
      <c r="F30" s="2">
        <v>0.60092367999999996</v>
      </c>
      <c r="G30" s="2">
        <v>0.84361631000000004</v>
      </c>
      <c r="H30" s="2"/>
      <c r="I30" s="2">
        <v>0.66311271999999999</v>
      </c>
      <c r="J30" s="2">
        <v>0.92739642</v>
      </c>
      <c r="K30" s="2"/>
      <c r="L30" s="2">
        <v>0.53950615999999996</v>
      </c>
      <c r="M30" s="2">
        <v>0.32462775999999999</v>
      </c>
      <c r="N30" s="2"/>
      <c r="O30" s="2">
        <v>1.1125159</v>
      </c>
      <c r="P30" s="2">
        <v>0.76738242000000001</v>
      </c>
    </row>
    <row r="31" spans="1:16">
      <c r="B31" t="s">
        <v>149</v>
      </c>
      <c r="C31" s="2">
        <v>0.51347712999999995</v>
      </c>
      <c r="D31" s="2">
        <v>0.33350911</v>
      </c>
      <c r="E31" s="2"/>
      <c r="F31" s="2">
        <v>0.55605779</v>
      </c>
      <c r="G31" s="2">
        <v>0.45343875</v>
      </c>
      <c r="H31" s="2"/>
      <c r="I31" s="2">
        <v>0.59842987999999997</v>
      </c>
      <c r="J31" s="2">
        <v>0.58985938000000004</v>
      </c>
      <c r="K31" s="2"/>
      <c r="L31" s="2">
        <v>0.57517070000000003</v>
      </c>
      <c r="M31" s="2">
        <v>0.38300413999999999</v>
      </c>
      <c r="N31" s="2"/>
      <c r="O31" s="2">
        <v>0.75706434</v>
      </c>
      <c r="P31" s="2">
        <v>0.49509689000000001</v>
      </c>
    </row>
    <row r="32" spans="1:16">
      <c r="B32" t="s">
        <v>27</v>
      </c>
      <c r="C32" s="2">
        <v>100</v>
      </c>
      <c r="D32" s="2">
        <v>100</v>
      </c>
      <c r="E32" s="2"/>
      <c r="F32" s="2">
        <v>100</v>
      </c>
      <c r="G32" s="2">
        <v>100</v>
      </c>
      <c r="H32" s="2"/>
      <c r="I32" s="2">
        <v>100</v>
      </c>
      <c r="J32" s="2">
        <v>100</v>
      </c>
      <c r="K32" s="2"/>
      <c r="L32" s="2">
        <v>100</v>
      </c>
      <c r="M32" s="2">
        <v>100</v>
      </c>
      <c r="N32" s="2"/>
      <c r="O32" s="2">
        <v>100</v>
      </c>
      <c r="P32" s="2">
        <v>100</v>
      </c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24" t="s">
        <v>98</v>
      </c>
    </row>
    <row r="35" spans="1:16">
      <c r="A35" s="24" t="s">
        <v>6</v>
      </c>
      <c r="H35" s="6"/>
      <c r="I35" s="6"/>
      <c r="J35" s="6"/>
      <c r="K35" s="6"/>
    </row>
    <row r="36" spans="1:16">
      <c r="A36" s="24" t="s">
        <v>234</v>
      </c>
    </row>
    <row r="37" spans="1:16">
      <c r="A37" s="24" t="s">
        <v>117</v>
      </c>
    </row>
    <row r="38" spans="1:16">
      <c r="A38" s="24" t="s">
        <v>118</v>
      </c>
    </row>
    <row r="39" spans="1:16">
      <c r="A39" s="24" t="s">
        <v>100</v>
      </c>
    </row>
  </sheetData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0" scale="89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H23"/>
  <sheetViews>
    <sheetView showGridLines="0" zoomScaleNormal="100" workbookViewId="0"/>
  </sheetViews>
  <sheetFormatPr defaultColWidth="10.75" defaultRowHeight="12.75"/>
  <cols>
    <col min="1" max="3" width="13.125" style="27" customWidth="1"/>
    <col min="4" max="16384" width="10.75" style="25"/>
  </cols>
  <sheetData>
    <row r="2" spans="1:8" ht="14.25">
      <c r="A2" s="51" t="s">
        <v>93</v>
      </c>
      <c r="B2" s="52"/>
      <c r="C2" s="52"/>
    </row>
    <row r="4" spans="1:8">
      <c r="A4" s="53"/>
      <c r="B4" s="53"/>
      <c r="C4" s="53"/>
    </row>
    <row r="5" spans="1:8">
      <c r="A5" s="54" t="s">
        <v>122</v>
      </c>
      <c r="B5" s="54" t="s">
        <v>23</v>
      </c>
      <c r="C5" s="54" t="s">
        <v>123</v>
      </c>
    </row>
    <row r="6" spans="1:8">
      <c r="A6" s="55"/>
      <c r="B6" s="55"/>
      <c r="C6" s="55"/>
    </row>
    <row r="8" spans="1:8">
      <c r="A8" s="52">
        <v>46.534779999999998</v>
      </c>
      <c r="B8" s="52">
        <v>16.204879999999999</v>
      </c>
      <c r="C8" s="52">
        <v>7.7631759999999996</v>
      </c>
    </row>
    <row r="9" spans="1:8">
      <c r="A9" s="52">
        <v>1.136652</v>
      </c>
      <c r="B9" s="52">
        <v>0.52894949999999996</v>
      </c>
      <c r="C9" s="52">
        <v>0.32284740000000001</v>
      </c>
    </row>
    <row r="10" spans="1:8">
      <c r="A10" s="56"/>
      <c r="B10" s="56"/>
      <c r="C10" s="56"/>
    </row>
    <row r="11" spans="1:8">
      <c r="A11" s="57" t="s">
        <v>119</v>
      </c>
    </row>
    <row r="12" spans="1:8">
      <c r="A12" s="57" t="s">
        <v>120</v>
      </c>
    </row>
    <row r="13" spans="1:8">
      <c r="A13" s="58" t="s">
        <v>100</v>
      </c>
    </row>
    <row r="16" spans="1:8">
      <c r="A16" s="59"/>
      <c r="D16"/>
      <c r="E16"/>
      <c r="F16"/>
      <c r="G16"/>
      <c r="H16"/>
    </row>
    <row r="17" spans="1:8">
      <c r="D17"/>
      <c r="E17" s="9"/>
      <c r="F17" s="9"/>
      <c r="G17" s="9"/>
      <c r="H17" s="9"/>
    </row>
    <row r="18" spans="1:8">
      <c r="D18"/>
      <c r="E18" s="9"/>
      <c r="F18" s="9"/>
      <c r="G18" s="9"/>
      <c r="H18" s="9"/>
    </row>
    <row r="19" spans="1:8">
      <c r="D19"/>
      <c r="E19" s="9"/>
      <c r="F19" s="9"/>
      <c r="G19" s="9"/>
      <c r="H19" s="9"/>
    </row>
    <row r="20" spans="1:8">
      <c r="A20" s="59"/>
      <c r="D20"/>
      <c r="E20" s="9"/>
      <c r="F20" s="9"/>
      <c r="G20" s="9"/>
      <c r="H20" s="9"/>
    </row>
    <row r="21" spans="1:8">
      <c r="D21"/>
      <c r="E21" s="9"/>
      <c r="F21" s="9"/>
      <c r="G21" s="9"/>
      <c r="H21" s="9"/>
    </row>
    <row r="22" spans="1:8">
      <c r="D22" s="9"/>
      <c r="E22" s="9"/>
      <c r="F22" s="9"/>
      <c r="G22" s="9"/>
      <c r="H22" s="9"/>
    </row>
    <row r="23" spans="1:8">
      <c r="D23" s="9"/>
      <c r="E23" s="9"/>
      <c r="F23" s="9"/>
      <c r="G23" s="9"/>
      <c r="H23" s="9"/>
    </row>
  </sheetData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21"/>
  <sheetViews>
    <sheetView showGridLines="0" zoomScale="125" zoomScaleNormal="100" workbookViewId="0">
      <selection activeCell="E2" sqref="E2"/>
    </sheetView>
  </sheetViews>
  <sheetFormatPr defaultColWidth="11" defaultRowHeight="12.75"/>
  <sheetData>
    <row r="2" spans="1:9">
      <c r="A2" s="3" t="s">
        <v>20</v>
      </c>
    </row>
    <row r="4" spans="1:9">
      <c r="A4" s="4"/>
      <c r="B4" s="4"/>
      <c r="C4" s="4"/>
      <c r="D4" s="4"/>
      <c r="E4" s="4"/>
    </row>
    <row r="5" spans="1:9">
      <c r="A5" s="5" t="s">
        <v>21</v>
      </c>
      <c r="B5" s="5"/>
      <c r="C5" s="1" t="s">
        <v>122</v>
      </c>
      <c r="D5" s="26" t="s">
        <v>127</v>
      </c>
      <c r="E5" s="1" t="s">
        <v>123</v>
      </c>
    </row>
    <row r="6" spans="1:9">
      <c r="A6" s="1" t="s">
        <v>162</v>
      </c>
      <c r="B6" s="1" t="s">
        <v>163</v>
      </c>
      <c r="D6" s="1" t="s">
        <v>24</v>
      </c>
    </row>
    <row r="7" spans="1:9">
      <c r="A7" s="5"/>
      <c r="B7" s="5"/>
      <c r="C7" s="5"/>
      <c r="D7" s="5"/>
      <c r="E7" s="5"/>
    </row>
    <row r="9" spans="1:9">
      <c r="A9" s="2">
        <v>50</v>
      </c>
      <c r="B9" s="2">
        <v>56.904034000000003</v>
      </c>
      <c r="C9" s="9">
        <v>11.854675</v>
      </c>
      <c r="D9" s="9">
        <v>3.1690431999999999</v>
      </c>
      <c r="E9" s="9">
        <v>1.2844399</v>
      </c>
    </row>
    <row r="10" spans="1:9">
      <c r="A10" s="2">
        <v>60</v>
      </c>
      <c r="B10" s="2">
        <v>68.284842999999995</v>
      </c>
      <c r="C10" s="9">
        <v>18.562479</v>
      </c>
      <c r="D10" s="9">
        <v>5.1788895999999998</v>
      </c>
      <c r="E10" s="9">
        <v>2.1644388999999999</v>
      </c>
    </row>
    <row r="11" spans="1:9">
      <c r="A11" s="2">
        <v>70</v>
      </c>
      <c r="B11" s="2">
        <v>79.665649000000002</v>
      </c>
      <c r="C11" s="9">
        <v>25.670438999999998</v>
      </c>
      <c r="D11" s="9">
        <v>7.6322473000000004</v>
      </c>
      <c r="E11" s="9">
        <v>3.2898615000000002</v>
      </c>
    </row>
    <row r="12" spans="1:9">
      <c r="A12" s="2">
        <v>80</v>
      </c>
      <c r="B12" s="2">
        <v>91.046454999999995</v>
      </c>
      <c r="C12" s="9">
        <v>32.741692</v>
      </c>
      <c r="D12" s="9">
        <v>10.332445999999999</v>
      </c>
      <c r="E12" s="9">
        <v>4.6269013000000001</v>
      </c>
    </row>
    <row r="13" spans="1:9">
      <c r="A13" s="2">
        <v>90</v>
      </c>
      <c r="B13" s="2">
        <v>102.42726</v>
      </c>
      <c r="C13" s="9">
        <v>39.788438999999997</v>
      </c>
      <c r="D13" s="9">
        <v>13.213787999999999</v>
      </c>
      <c r="E13" s="9">
        <v>6.1298298000000004</v>
      </c>
    </row>
    <row r="14" spans="1:9" s="11" customFormat="1">
      <c r="A14" s="48">
        <v>100</v>
      </c>
      <c r="B14" s="48">
        <v>113.80807</v>
      </c>
      <c r="C14" s="19">
        <v>46.534779</v>
      </c>
      <c r="D14" s="19">
        <v>16.204881</v>
      </c>
      <c r="E14" s="19">
        <v>7.7631759000000002</v>
      </c>
      <c r="H14" s="44"/>
      <c r="I14" s="44"/>
    </row>
    <row r="15" spans="1:9">
      <c r="A15" s="2">
        <v>110</v>
      </c>
      <c r="B15" s="2">
        <v>125.18886999999999</v>
      </c>
      <c r="C15" s="9">
        <v>52.542015999999997</v>
      </c>
      <c r="D15" s="9">
        <v>19.251664999999999</v>
      </c>
      <c r="E15" s="9">
        <v>9.4969319999999993</v>
      </c>
      <c r="G15" s="9"/>
      <c r="H15" s="9"/>
      <c r="I15" s="9"/>
    </row>
    <row r="16" spans="1:9">
      <c r="A16" s="2">
        <v>120</v>
      </c>
      <c r="B16" s="2">
        <v>136.56969000000001</v>
      </c>
      <c r="C16" s="9">
        <v>58.043585</v>
      </c>
      <c r="D16" s="9">
        <v>22.248819000000001</v>
      </c>
      <c r="E16" s="9">
        <v>11.298268</v>
      </c>
      <c r="G16" s="9"/>
      <c r="H16" s="9"/>
      <c r="I16" s="9"/>
    </row>
    <row r="17" spans="1:9">
      <c r="A17" s="2">
        <v>130</v>
      </c>
      <c r="B17" s="2">
        <v>147.95049</v>
      </c>
      <c r="C17" s="9">
        <v>62.677258999999999</v>
      </c>
      <c r="D17" s="9">
        <v>25.187806999999999</v>
      </c>
      <c r="E17" s="9">
        <v>13.139525000000001</v>
      </c>
      <c r="G17" s="9"/>
      <c r="H17" s="9"/>
      <c r="I17" s="9"/>
    </row>
    <row r="18" spans="1:9">
      <c r="A18" s="2">
        <v>140</v>
      </c>
      <c r="B18" s="2">
        <v>159.3313</v>
      </c>
      <c r="C18" s="9">
        <v>66.959588999999994</v>
      </c>
      <c r="D18" s="9">
        <v>28.032454999999999</v>
      </c>
      <c r="E18" s="9">
        <v>14.998977</v>
      </c>
      <c r="G18" s="9"/>
      <c r="H18" s="9"/>
      <c r="I18" s="9"/>
    </row>
    <row r="19" spans="1:9">
      <c r="A19" s="2">
        <v>150</v>
      </c>
      <c r="B19" s="2">
        <v>170.71209999999999</v>
      </c>
      <c r="C19" s="9">
        <v>70.793525000000002</v>
      </c>
      <c r="D19" s="9">
        <v>30.767651999999998</v>
      </c>
      <c r="E19" s="9">
        <v>16.858381000000001</v>
      </c>
      <c r="G19" s="9"/>
      <c r="H19" s="9"/>
      <c r="I19" s="9"/>
    </row>
    <row r="20" spans="1:9">
      <c r="A20" s="5"/>
      <c r="B20" s="5"/>
      <c r="C20" s="5"/>
      <c r="D20" s="5"/>
      <c r="E20" s="5"/>
    </row>
    <row r="21" spans="1:9">
      <c r="A21" s="28" t="s">
        <v>100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2:M40"/>
  <sheetViews>
    <sheetView showGridLines="0" topLeftCell="A4" zoomScale="125" zoomScaleNormal="125" workbookViewId="0">
      <selection activeCell="D30" sqref="D30"/>
    </sheetView>
  </sheetViews>
  <sheetFormatPr defaultColWidth="11" defaultRowHeight="12.75"/>
  <cols>
    <col min="1" max="1" width="16.125" customWidth="1"/>
    <col min="2" max="2" width="13" style="43" customWidth="1"/>
    <col min="3" max="4" width="13" style="17" customWidth="1"/>
    <col min="5" max="5" width="13" customWidth="1"/>
  </cols>
  <sheetData>
    <row r="2" spans="1:13">
      <c r="A2" s="3" t="s">
        <v>251</v>
      </c>
    </row>
    <row r="4" spans="1:13">
      <c r="A4" s="4"/>
      <c r="B4" s="49"/>
      <c r="C4" s="42"/>
      <c r="D4" s="42"/>
      <c r="E4" s="4"/>
      <c r="F4" s="4"/>
      <c r="G4" s="4"/>
    </row>
    <row r="5" spans="1:13">
      <c r="B5" s="50"/>
      <c r="C5" s="50" t="s">
        <v>127</v>
      </c>
      <c r="D5" s="21"/>
      <c r="E5" s="1" t="s">
        <v>23</v>
      </c>
      <c r="F5" s="1" t="s">
        <v>124</v>
      </c>
      <c r="G5" s="1" t="s">
        <v>126</v>
      </c>
      <c r="J5" s="1"/>
      <c r="L5" s="1"/>
      <c r="M5" s="1"/>
    </row>
    <row r="6" spans="1:13">
      <c r="B6" s="43" t="s">
        <v>122</v>
      </c>
      <c r="C6" s="43" t="s">
        <v>23</v>
      </c>
      <c r="D6" s="43" t="s">
        <v>123</v>
      </c>
      <c r="E6" s="1" t="s">
        <v>228</v>
      </c>
      <c r="F6" s="1" t="s">
        <v>125</v>
      </c>
      <c r="G6" s="1" t="s">
        <v>125</v>
      </c>
      <c r="J6" s="1"/>
      <c r="K6" s="1"/>
      <c r="L6" s="1"/>
      <c r="M6" s="1"/>
    </row>
    <row r="7" spans="1:13">
      <c r="A7" s="5"/>
      <c r="B7" s="50"/>
      <c r="C7" s="21"/>
      <c r="D7" s="21"/>
      <c r="E7" s="5"/>
      <c r="F7" s="5"/>
      <c r="G7" s="5"/>
    </row>
    <row r="8" spans="1:13">
      <c r="F8" s="30"/>
      <c r="G8" s="30"/>
    </row>
    <row r="9" spans="1:13">
      <c r="A9" t="s">
        <v>146</v>
      </c>
      <c r="B9" s="43">
        <v>46.534779999999998</v>
      </c>
      <c r="C9" s="17">
        <v>16.204879999999999</v>
      </c>
      <c r="D9" s="17">
        <v>7.7631759999999996</v>
      </c>
      <c r="E9" s="9">
        <v>34.823160000000001</v>
      </c>
      <c r="F9" s="9">
        <v>100</v>
      </c>
      <c r="G9" s="9">
        <v>100</v>
      </c>
      <c r="K9" s="9"/>
      <c r="L9" s="9"/>
      <c r="M9" s="9"/>
    </row>
    <row r="10" spans="1:13">
      <c r="E10" s="9"/>
      <c r="F10" s="9"/>
      <c r="G10" s="9"/>
      <c r="K10" s="9"/>
      <c r="L10" s="9"/>
      <c r="M10" s="9"/>
    </row>
    <row r="11" spans="1:13">
      <c r="A11" t="s">
        <v>25</v>
      </c>
      <c r="B11" s="43">
        <v>26.50806</v>
      </c>
      <c r="C11" s="17">
        <v>7.0547139999999997</v>
      </c>
      <c r="D11" s="17">
        <v>2.6950789999999998</v>
      </c>
      <c r="E11" s="9">
        <v>26.61347</v>
      </c>
      <c r="F11" s="9">
        <v>35.6</v>
      </c>
      <c r="G11" s="9">
        <v>20.28</v>
      </c>
      <c r="I11" s="31"/>
      <c r="K11" s="9"/>
      <c r="L11" s="9"/>
      <c r="M11" s="9"/>
    </row>
    <row r="12" spans="1:13">
      <c r="A12" t="s">
        <v>26</v>
      </c>
      <c r="B12" s="43">
        <v>57.60369</v>
      </c>
      <c r="C12" s="17">
        <v>21.262239999999998</v>
      </c>
      <c r="D12" s="17">
        <v>10.564349999999999</v>
      </c>
      <c r="E12" s="9">
        <v>36.911250000000003</v>
      </c>
      <c r="F12" s="9">
        <v>64.400000000000006</v>
      </c>
      <c r="G12" s="9">
        <v>79.72</v>
      </c>
      <c r="I12" s="31"/>
      <c r="K12" s="9"/>
      <c r="L12" s="9"/>
      <c r="M12" s="9"/>
    </row>
    <row r="13" spans="1:13">
      <c r="E13" s="9"/>
      <c r="F13" s="9"/>
      <c r="G13" s="9"/>
      <c r="K13" s="9"/>
      <c r="L13" s="9"/>
      <c r="M13" s="9"/>
    </row>
    <row r="14" spans="1:13">
      <c r="A14" t="s">
        <v>18</v>
      </c>
      <c r="B14" s="43">
        <v>33.684620000000002</v>
      </c>
      <c r="C14" s="17">
        <v>9.4444959999999991</v>
      </c>
      <c r="D14" s="17">
        <v>3.788154</v>
      </c>
      <c r="E14" s="9">
        <v>28.038</v>
      </c>
      <c r="F14" s="9">
        <v>6.43</v>
      </c>
      <c r="G14" s="9">
        <v>4.6500000000000004</v>
      </c>
      <c r="L14" s="9"/>
      <c r="M14" s="9"/>
    </row>
    <row r="15" spans="1:13">
      <c r="A15" t="s">
        <v>167</v>
      </c>
      <c r="B15" s="43">
        <v>46.335619999999999</v>
      </c>
      <c r="C15" s="17">
        <v>17.681730000000002</v>
      </c>
      <c r="D15" s="17">
        <v>8.9980650000000004</v>
      </c>
      <c r="E15" s="9">
        <v>38.160130000000002</v>
      </c>
      <c r="F15" s="9">
        <v>14.25</v>
      </c>
      <c r="G15" s="9">
        <v>14.19</v>
      </c>
      <c r="I15" s="31"/>
      <c r="K15" s="9"/>
      <c r="L15" s="9"/>
      <c r="M15" s="9"/>
    </row>
    <row r="16" spans="1:13">
      <c r="A16" t="s">
        <v>110</v>
      </c>
      <c r="B16" s="43">
        <v>25.952179999999998</v>
      </c>
      <c r="C16" s="17">
        <v>6.411702</v>
      </c>
      <c r="D16" s="17">
        <v>2.3513549999999999</v>
      </c>
      <c r="E16" s="9">
        <v>24.705839999999998</v>
      </c>
      <c r="F16" s="9">
        <v>18.68</v>
      </c>
      <c r="G16" s="9">
        <v>10.42</v>
      </c>
      <c r="I16" s="31"/>
      <c r="K16" s="9"/>
      <c r="L16" s="9"/>
      <c r="M16" s="9"/>
    </row>
    <row r="17" spans="1:13">
      <c r="A17" t="s">
        <v>166</v>
      </c>
      <c r="B17" s="43">
        <v>45.395949999999999</v>
      </c>
      <c r="C17" s="17">
        <v>13.79407</v>
      </c>
      <c r="D17" s="17">
        <v>6.0815060000000001</v>
      </c>
      <c r="E17" s="9">
        <v>30.386119999999998</v>
      </c>
      <c r="F17" s="9">
        <v>26.16</v>
      </c>
      <c r="G17" s="9">
        <v>25.52</v>
      </c>
      <c r="I17" s="31"/>
      <c r="K17" s="9"/>
      <c r="L17" s="9"/>
      <c r="M17" s="9"/>
    </row>
    <row r="18" spans="1:13">
      <c r="A18" t="s">
        <v>111</v>
      </c>
      <c r="B18" s="43">
        <v>58.694389999999999</v>
      </c>
      <c r="C18" s="17">
        <v>23.09094</v>
      </c>
      <c r="D18" s="17">
        <v>11.70612</v>
      </c>
      <c r="E18" s="9">
        <v>39.340960000000003</v>
      </c>
      <c r="F18" s="9">
        <v>14.34</v>
      </c>
      <c r="G18" s="9">
        <v>18.09</v>
      </c>
      <c r="I18" s="31"/>
      <c r="K18" s="9"/>
      <c r="L18" s="9"/>
      <c r="M18" s="9"/>
    </row>
    <row r="19" spans="1:13">
      <c r="A19" t="s">
        <v>112</v>
      </c>
      <c r="B19" s="43">
        <v>62.690779999999997</v>
      </c>
      <c r="C19" s="17">
        <v>24.629940000000001</v>
      </c>
      <c r="D19" s="17">
        <v>12.55484</v>
      </c>
      <c r="E19" s="9">
        <v>39.287979999999997</v>
      </c>
      <c r="F19" s="9">
        <v>20.14</v>
      </c>
      <c r="G19" s="9">
        <v>27.13</v>
      </c>
      <c r="I19" s="31"/>
      <c r="K19" s="9"/>
      <c r="L19" s="9"/>
      <c r="M19" s="9"/>
    </row>
    <row r="20" spans="1:13">
      <c r="E20" s="9"/>
      <c r="F20" s="9"/>
      <c r="G20" s="9"/>
      <c r="K20" s="9"/>
      <c r="L20" s="9"/>
      <c r="M20" s="9"/>
    </row>
    <row r="21" spans="1:13">
      <c r="A21" t="s">
        <v>18</v>
      </c>
      <c r="B21" s="43">
        <v>36.198979999999999</v>
      </c>
      <c r="C21" s="17">
        <v>10.52093</v>
      </c>
      <c r="D21" s="17">
        <v>4.2116429999999996</v>
      </c>
      <c r="E21" s="9">
        <v>29.06418</v>
      </c>
      <c r="F21" s="9">
        <v>2.4300000000000002</v>
      </c>
      <c r="G21" s="9">
        <v>1.89</v>
      </c>
      <c r="K21" s="9"/>
      <c r="L21" s="9"/>
      <c r="M21" s="9"/>
    </row>
    <row r="22" spans="1:13">
      <c r="A22" t="s">
        <v>113</v>
      </c>
      <c r="B22" s="43">
        <v>32.151029999999999</v>
      </c>
      <c r="C22" s="17">
        <v>8.7879369999999994</v>
      </c>
      <c r="D22" s="17">
        <v>3.5298530000000001</v>
      </c>
      <c r="E22" s="9">
        <v>27.333300000000001</v>
      </c>
      <c r="F22" s="9">
        <v>3.99</v>
      </c>
      <c r="G22" s="9">
        <v>2.76</v>
      </c>
      <c r="K22" s="9"/>
      <c r="L22" s="9"/>
      <c r="M22" s="9"/>
    </row>
    <row r="23" spans="1:13">
      <c r="A23" t="s">
        <v>114</v>
      </c>
      <c r="B23" s="43">
        <v>57.720489999999998</v>
      </c>
      <c r="C23" s="17">
        <v>24.86487</v>
      </c>
      <c r="D23" s="17">
        <v>13.745699999999999</v>
      </c>
      <c r="E23" s="9">
        <v>43.078069999999997</v>
      </c>
      <c r="F23" s="9">
        <v>3.57</v>
      </c>
      <c r="G23" s="9">
        <v>4.43</v>
      </c>
      <c r="K23" s="9"/>
      <c r="L23" s="9"/>
      <c r="M23" s="9"/>
    </row>
    <row r="24" spans="1:13">
      <c r="A24" t="s">
        <v>130</v>
      </c>
      <c r="B24" s="43">
        <v>36.2883</v>
      </c>
      <c r="C24" s="17">
        <v>14.732860000000001</v>
      </c>
      <c r="D24" s="17">
        <v>7.9648300000000001</v>
      </c>
      <c r="E24" s="9">
        <v>40.599460000000001</v>
      </c>
      <c r="F24" s="9">
        <v>5.85</v>
      </c>
      <c r="G24" s="9">
        <v>4.5599999999999996</v>
      </c>
      <c r="K24" s="9"/>
      <c r="L24" s="9"/>
      <c r="M24" s="9"/>
    </row>
    <row r="25" spans="1:13">
      <c r="A25" t="s">
        <v>131</v>
      </c>
      <c r="B25" s="43">
        <v>50.081960000000002</v>
      </c>
      <c r="C25" s="17">
        <v>15.937390000000001</v>
      </c>
      <c r="D25" s="17">
        <v>6.7354960000000004</v>
      </c>
      <c r="E25" s="9">
        <v>31.822610000000001</v>
      </c>
      <c r="F25" s="9">
        <v>4.83</v>
      </c>
      <c r="G25" s="9">
        <v>5.2</v>
      </c>
      <c r="K25" s="9"/>
      <c r="L25" s="9"/>
      <c r="M25" s="9"/>
    </row>
    <row r="26" spans="1:13">
      <c r="A26" t="s">
        <v>110</v>
      </c>
      <c r="B26" s="43">
        <v>25.952179999999998</v>
      </c>
      <c r="C26" s="17">
        <v>6.411702</v>
      </c>
      <c r="D26" s="17">
        <v>2.3513549999999999</v>
      </c>
      <c r="E26" s="9">
        <v>24.705839999999998</v>
      </c>
      <c r="F26" s="9">
        <v>18.68</v>
      </c>
      <c r="G26" s="9">
        <v>10.42</v>
      </c>
      <c r="H26" s="9"/>
      <c r="I26" s="31"/>
      <c r="K26" s="9"/>
      <c r="L26" s="9"/>
      <c r="M26" s="19"/>
    </row>
    <row r="27" spans="1:13">
      <c r="A27" t="s">
        <v>132</v>
      </c>
      <c r="B27" s="43">
        <v>37.809179999999998</v>
      </c>
      <c r="C27" s="17">
        <v>10.05167</v>
      </c>
      <c r="D27" s="17">
        <v>4.0814880000000002</v>
      </c>
      <c r="E27" s="9">
        <v>26.585270000000001</v>
      </c>
      <c r="F27" s="9">
        <v>12.23</v>
      </c>
      <c r="G27" s="9">
        <v>9.94</v>
      </c>
      <c r="H27" s="9"/>
      <c r="K27" s="9"/>
      <c r="L27" s="9"/>
      <c r="M27" s="19"/>
    </row>
    <row r="28" spans="1:13">
      <c r="A28" t="s">
        <v>133</v>
      </c>
      <c r="B28" s="43">
        <v>55.501199999999997</v>
      </c>
      <c r="C28" s="17">
        <v>17.573619999999998</v>
      </c>
      <c r="D28" s="17">
        <v>7.8371560000000002</v>
      </c>
      <c r="E28" s="9">
        <v>31.663499999999999</v>
      </c>
      <c r="F28" s="9">
        <v>6.39</v>
      </c>
      <c r="G28" s="9">
        <v>7.62</v>
      </c>
      <c r="H28" s="9"/>
      <c r="K28" s="9"/>
      <c r="L28" s="9"/>
      <c r="M28" s="19"/>
    </row>
    <row r="29" spans="1:13">
      <c r="A29" t="s">
        <v>134</v>
      </c>
      <c r="B29" s="43">
        <v>44.121049999999997</v>
      </c>
      <c r="C29" s="17">
        <v>13.97386</v>
      </c>
      <c r="D29" s="17">
        <v>6.4070280000000004</v>
      </c>
      <c r="E29" s="9">
        <v>31.67165</v>
      </c>
      <c r="F29" s="9">
        <v>4.4800000000000004</v>
      </c>
      <c r="G29" s="9">
        <v>4.25</v>
      </c>
      <c r="H29" s="9"/>
      <c r="K29" s="9"/>
      <c r="L29" s="9"/>
      <c r="M29" s="19"/>
    </row>
    <row r="30" spans="1:13">
      <c r="A30" t="s">
        <v>135</v>
      </c>
      <c r="B30" s="43">
        <v>56.489789999999999</v>
      </c>
      <c r="C30" s="17">
        <v>20.600149999999999</v>
      </c>
      <c r="D30" s="17">
        <v>9.9348810000000007</v>
      </c>
      <c r="E30" s="9">
        <v>36.467039999999997</v>
      </c>
      <c r="F30" s="9">
        <v>3.06</v>
      </c>
      <c r="G30" s="9">
        <v>3.71</v>
      </c>
      <c r="H30" s="9"/>
      <c r="K30" s="9"/>
      <c r="L30" s="9"/>
      <c r="M30" s="19"/>
    </row>
    <row r="31" spans="1:13">
      <c r="A31" t="s">
        <v>136</v>
      </c>
      <c r="B31" s="43">
        <v>57.854660000000003</v>
      </c>
      <c r="C31" s="17">
        <v>24.56908</v>
      </c>
      <c r="D31" s="17">
        <v>13.14958</v>
      </c>
      <c r="E31" s="9">
        <v>42.466900000000003</v>
      </c>
      <c r="F31" s="9">
        <v>8.85</v>
      </c>
      <c r="G31" s="9">
        <v>11</v>
      </c>
      <c r="H31" s="9"/>
      <c r="K31" s="9"/>
      <c r="L31" s="9"/>
      <c r="M31" s="19"/>
    </row>
    <row r="32" spans="1:13">
      <c r="A32" t="s">
        <v>137</v>
      </c>
      <c r="B32" s="43">
        <v>60.04645</v>
      </c>
      <c r="C32" s="17">
        <v>20.71096</v>
      </c>
      <c r="D32" s="17">
        <v>9.3819700000000008</v>
      </c>
      <c r="E32" s="9">
        <v>34.49156</v>
      </c>
      <c r="F32" s="9">
        <v>5.5</v>
      </c>
      <c r="G32" s="9">
        <v>7.09</v>
      </c>
      <c r="H32" s="9"/>
      <c r="K32" s="9"/>
      <c r="L32" s="9"/>
      <c r="M32" s="19"/>
    </row>
    <row r="33" spans="1:13">
      <c r="A33" t="s">
        <v>138</v>
      </c>
      <c r="B33" s="43">
        <v>69.354690000000005</v>
      </c>
      <c r="C33" s="17">
        <v>27.445869999999999</v>
      </c>
      <c r="D33" s="17">
        <v>14.185029999999999</v>
      </c>
      <c r="E33" s="9">
        <v>39.5732</v>
      </c>
      <c r="F33" s="9">
        <v>5.86</v>
      </c>
      <c r="G33" s="9">
        <v>8.74</v>
      </c>
      <c r="H33" s="9"/>
      <c r="K33" s="9"/>
      <c r="L33" s="9"/>
      <c r="M33" s="19"/>
    </row>
    <row r="34" spans="1:13">
      <c r="A34" t="s">
        <v>139</v>
      </c>
      <c r="B34" s="43">
        <v>55.590069999999997</v>
      </c>
      <c r="C34" s="17">
        <v>19.76867</v>
      </c>
      <c r="D34" s="17">
        <v>8.9302010000000003</v>
      </c>
      <c r="E34" s="9">
        <v>35.561509999999998</v>
      </c>
      <c r="F34" s="9">
        <v>3.21</v>
      </c>
      <c r="G34" s="9">
        <v>3.83</v>
      </c>
      <c r="H34" s="9"/>
      <c r="K34" s="9"/>
      <c r="L34" s="9"/>
      <c r="M34" s="19"/>
    </row>
    <row r="35" spans="1:13">
      <c r="A35" t="s">
        <v>140</v>
      </c>
      <c r="B35" s="43">
        <v>61.219569999999997</v>
      </c>
      <c r="C35" s="17">
        <v>24.5474</v>
      </c>
      <c r="D35" s="17">
        <v>12.74184</v>
      </c>
      <c r="E35" s="9">
        <v>40.09731</v>
      </c>
      <c r="F35" s="9">
        <v>11.07</v>
      </c>
      <c r="G35" s="9">
        <v>14.56</v>
      </c>
      <c r="H35" s="9"/>
      <c r="K35" s="9"/>
      <c r="L35" s="9"/>
      <c r="M35" s="19"/>
    </row>
    <row r="36" spans="1:13">
      <c r="A36" s="5"/>
      <c r="B36" s="50"/>
      <c r="C36" s="21"/>
      <c r="D36" s="21"/>
      <c r="E36" s="5"/>
      <c r="F36" s="5"/>
      <c r="G36" s="5"/>
    </row>
    <row r="37" spans="1:13">
      <c r="A37" s="28" t="s">
        <v>100</v>
      </c>
    </row>
    <row r="38" spans="1:13">
      <c r="F38" s="9"/>
      <c r="G38" s="9"/>
    </row>
    <row r="39" spans="1:13">
      <c r="F39" s="9"/>
      <c r="G39" s="9"/>
    </row>
    <row r="40" spans="1:13">
      <c r="F40" s="9"/>
      <c r="G40" s="9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scale="93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147"/>
  <sheetViews>
    <sheetView showGridLines="0" zoomScale="125" zoomScaleNormal="125" workbookViewId="0">
      <selection activeCell="H2" sqref="H2"/>
    </sheetView>
  </sheetViews>
  <sheetFormatPr defaultColWidth="11" defaultRowHeight="12.75"/>
  <cols>
    <col min="1" max="1" width="2" customWidth="1"/>
    <col min="2" max="2" width="32.75" customWidth="1"/>
    <col min="3" max="3" width="4" customWidth="1"/>
    <col min="4" max="8" width="9.875" customWidth="1"/>
  </cols>
  <sheetData>
    <row r="2" spans="1:8">
      <c r="A2" s="3" t="s">
        <v>225</v>
      </c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1"/>
      <c r="B5" s="1"/>
      <c r="C5" s="1" t="s">
        <v>217</v>
      </c>
      <c r="D5" s="1" t="s">
        <v>218</v>
      </c>
      <c r="E5" s="1" t="s">
        <v>226</v>
      </c>
      <c r="F5" s="1" t="s">
        <v>227</v>
      </c>
      <c r="G5" s="1" t="s">
        <v>220</v>
      </c>
      <c r="H5" s="1" t="s">
        <v>170</v>
      </c>
    </row>
    <row r="6" spans="1:8">
      <c r="D6" s="1" t="s">
        <v>221</v>
      </c>
      <c r="E6" s="1" t="s">
        <v>219</v>
      </c>
      <c r="F6" s="1" t="s">
        <v>42</v>
      </c>
      <c r="G6" s="1" t="s">
        <v>221</v>
      </c>
      <c r="H6" s="1" t="s">
        <v>45</v>
      </c>
    </row>
    <row r="7" spans="1:8">
      <c r="D7" s="1" t="s">
        <v>43</v>
      </c>
      <c r="E7" s="1" t="s">
        <v>44</v>
      </c>
      <c r="F7" s="1" t="s">
        <v>43</v>
      </c>
      <c r="G7" s="1" t="s">
        <v>45</v>
      </c>
    </row>
    <row r="8" spans="1:8">
      <c r="A8" s="5"/>
      <c r="B8" s="5"/>
      <c r="C8" s="5"/>
      <c r="D8" s="5"/>
      <c r="E8" s="5"/>
      <c r="F8" s="5"/>
      <c r="G8" s="5"/>
      <c r="H8" s="5"/>
    </row>
    <row r="10" spans="1:8">
      <c r="A10" t="s">
        <v>27</v>
      </c>
      <c r="D10" s="14"/>
      <c r="F10" s="14">
        <f>SUM(F13:F134)</f>
        <v>2399.9896500000009</v>
      </c>
      <c r="H10" s="31">
        <f>SUM(H13:H134)</f>
        <v>2.2708047000000007</v>
      </c>
    </row>
    <row r="11" spans="1:8">
      <c r="D11" s="14"/>
      <c r="F11" s="14"/>
      <c r="H11" s="17"/>
    </row>
    <row r="12" spans="1:8">
      <c r="A12" t="s">
        <v>62</v>
      </c>
      <c r="D12" s="14"/>
      <c r="F12" s="14"/>
      <c r="H12" s="17"/>
    </row>
    <row r="13" spans="1:8">
      <c r="B13" t="s">
        <v>72</v>
      </c>
      <c r="C13" s="1" t="s">
        <v>46</v>
      </c>
      <c r="D13" s="14">
        <v>3410</v>
      </c>
      <c r="E13" s="29">
        <v>0.2381414</v>
      </c>
      <c r="F13" s="14">
        <f>D13*E13</f>
        <v>812.06217400000003</v>
      </c>
      <c r="G13" s="9">
        <v>1.2454590000000001</v>
      </c>
      <c r="H13" s="17">
        <v>0.29659530000000001</v>
      </c>
    </row>
    <row r="14" spans="1:8">
      <c r="B14" t="s">
        <v>81</v>
      </c>
      <c r="C14" s="1" t="s">
        <v>46</v>
      </c>
      <c r="D14" s="14">
        <v>3600</v>
      </c>
      <c r="E14" s="29">
        <v>1.8113000000000001E-3</v>
      </c>
      <c r="F14" s="14">
        <f t="shared" ref="F14:F30" si="0">D14*E14</f>
        <v>6.5206800000000005</v>
      </c>
      <c r="G14" s="9">
        <v>1.220664</v>
      </c>
      <c r="H14" s="17">
        <v>2.2109999999999999E-3</v>
      </c>
    </row>
    <row r="15" spans="1:8">
      <c r="B15" t="s">
        <v>82</v>
      </c>
      <c r="C15" s="1" t="s">
        <v>46</v>
      </c>
      <c r="D15" s="14">
        <v>3500</v>
      </c>
      <c r="E15" s="29">
        <v>8.7070800000000004E-2</v>
      </c>
      <c r="F15" s="14">
        <f t="shared" si="0"/>
        <v>304.74780000000004</v>
      </c>
      <c r="G15" s="9">
        <v>1.4545509999999999</v>
      </c>
      <c r="H15" s="17">
        <v>0.12664890000000001</v>
      </c>
    </row>
    <row r="16" spans="1:8">
      <c r="B16" t="s">
        <v>83</v>
      </c>
      <c r="C16" s="1" t="s">
        <v>46</v>
      </c>
      <c r="D16" s="14">
        <v>3230</v>
      </c>
      <c r="E16" s="29">
        <v>3.1870700000000002E-2</v>
      </c>
      <c r="F16" s="14">
        <f t="shared" si="0"/>
        <v>102.94236100000001</v>
      </c>
      <c r="G16" s="9">
        <v>1.1721969999999999</v>
      </c>
      <c r="H16" s="17">
        <v>3.7358799999999998E-2</v>
      </c>
    </row>
    <row r="17" spans="1:8">
      <c r="B17" t="s">
        <v>108</v>
      </c>
      <c r="C17" s="1" t="s">
        <v>46</v>
      </c>
      <c r="D17" s="14">
        <v>600</v>
      </c>
      <c r="E17" s="29">
        <v>1.5349999999999999E-4</v>
      </c>
      <c r="F17" s="14">
        <f t="shared" si="0"/>
        <v>9.2099999999999987E-2</v>
      </c>
      <c r="G17" s="9">
        <v>3.9854690000000002</v>
      </c>
      <c r="H17" s="17">
        <v>6.1169999999999996E-4</v>
      </c>
    </row>
    <row r="18" spans="1:8">
      <c r="B18" t="s">
        <v>51</v>
      </c>
      <c r="C18" s="1" t="s">
        <v>46</v>
      </c>
      <c r="D18" s="14">
        <v>3640</v>
      </c>
      <c r="E18" s="29">
        <v>7.2126999999999998E-3</v>
      </c>
      <c r="F18" s="14">
        <f t="shared" si="0"/>
        <v>26.254227999999998</v>
      </c>
      <c r="G18" s="9">
        <v>3.9854690000000002</v>
      </c>
      <c r="H18" s="17">
        <v>2.87461E-2</v>
      </c>
    </row>
    <row r="19" spans="1:8">
      <c r="B19" t="s">
        <v>52</v>
      </c>
      <c r="C19" s="1" t="s">
        <v>46</v>
      </c>
      <c r="D19" s="14">
        <v>3410</v>
      </c>
      <c r="E19" s="29">
        <v>8.2220999999999995E-3</v>
      </c>
      <c r="F19" s="14">
        <f t="shared" si="0"/>
        <v>28.037360999999997</v>
      </c>
      <c r="G19" s="9">
        <v>2.4909180000000002</v>
      </c>
      <c r="H19" s="17">
        <v>2.0480700000000001E-2</v>
      </c>
    </row>
    <row r="20" spans="1:8">
      <c r="B20" t="s">
        <v>84</v>
      </c>
      <c r="C20" s="1" t="s">
        <v>46</v>
      </c>
      <c r="D20" s="14">
        <v>3410</v>
      </c>
      <c r="E20" s="29">
        <v>2.8135500000000001E-2</v>
      </c>
      <c r="F20" s="14">
        <f t="shared" si="0"/>
        <v>95.942054999999996</v>
      </c>
      <c r="G20" s="9">
        <v>1.6105069999999999</v>
      </c>
      <c r="H20" s="17">
        <v>4.5312400000000003E-2</v>
      </c>
    </row>
    <row r="21" spans="1:8">
      <c r="B21" t="s">
        <v>85</v>
      </c>
      <c r="C21" s="1" t="s">
        <v>46</v>
      </c>
      <c r="D21" s="14">
        <v>3600</v>
      </c>
      <c r="E21" s="29">
        <v>5.9599999999999999E-5</v>
      </c>
      <c r="F21" s="14">
        <f t="shared" si="0"/>
        <v>0.21456</v>
      </c>
      <c r="G21" s="9">
        <v>2.4782030000000002</v>
      </c>
      <c r="H21" s="17">
        <v>1.4760000000000001E-4</v>
      </c>
    </row>
    <row r="22" spans="1:8">
      <c r="B22" t="s">
        <v>86</v>
      </c>
      <c r="C22" s="1" t="s">
        <v>46</v>
      </c>
      <c r="D22" s="14">
        <v>3500</v>
      </c>
      <c r="E22" s="29">
        <v>3.4150000000000001E-3</v>
      </c>
      <c r="F22" s="14">
        <f t="shared" si="0"/>
        <v>11.952500000000001</v>
      </c>
      <c r="G22" s="9">
        <v>1.7080580000000001</v>
      </c>
      <c r="H22" s="17">
        <v>5.8329999999999996E-3</v>
      </c>
    </row>
    <row r="23" spans="1:8">
      <c r="B23" t="s">
        <v>87</v>
      </c>
      <c r="C23" s="1" t="s">
        <v>46</v>
      </c>
      <c r="D23" s="14">
        <v>3410</v>
      </c>
      <c r="E23" s="29">
        <v>1.2384E-3</v>
      </c>
      <c r="F23" s="14">
        <f t="shared" si="0"/>
        <v>4.222944</v>
      </c>
      <c r="G23" s="9">
        <v>2.4782030000000002</v>
      </c>
      <c r="H23" s="17">
        <v>3.0690000000000001E-3</v>
      </c>
    </row>
    <row r="24" spans="1:8">
      <c r="B24" t="s">
        <v>109</v>
      </c>
      <c r="C24" s="1" t="s">
        <v>46</v>
      </c>
      <c r="D24" s="14">
        <v>3500</v>
      </c>
      <c r="E24" s="29">
        <v>5.6344000000000003E-3</v>
      </c>
      <c r="F24" s="14">
        <f t="shared" si="0"/>
        <v>19.720400000000001</v>
      </c>
      <c r="G24" s="9">
        <v>4.9564060000000003</v>
      </c>
      <c r="H24" s="17">
        <v>2.7926300000000001E-2</v>
      </c>
    </row>
    <row r="25" spans="1:8">
      <c r="B25" t="s">
        <v>88</v>
      </c>
      <c r="C25" s="1" t="s">
        <v>46</v>
      </c>
      <c r="D25" s="14">
        <v>3500</v>
      </c>
      <c r="E25" s="29">
        <v>1.1999999999999999E-3</v>
      </c>
      <c r="F25" s="14">
        <f t="shared" si="0"/>
        <v>4.1999999999999993</v>
      </c>
      <c r="G25" s="9">
        <v>9.9636720000000008</v>
      </c>
      <c r="H25" s="17">
        <v>1.1956400000000001E-2</v>
      </c>
    </row>
    <row r="26" spans="1:8">
      <c r="B26" t="s">
        <v>89</v>
      </c>
      <c r="C26" s="1" t="s">
        <v>46</v>
      </c>
      <c r="D26" s="14">
        <v>3500</v>
      </c>
      <c r="E26" s="29">
        <v>3.902E-4</v>
      </c>
      <c r="F26" s="14">
        <f t="shared" si="0"/>
        <v>1.3656999999999999</v>
      </c>
      <c r="G26" s="9">
        <v>5.9476870000000002</v>
      </c>
      <c r="H26" s="17">
        <v>2.3208E-3</v>
      </c>
    </row>
    <row r="27" spans="1:8">
      <c r="B27" t="s">
        <v>90</v>
      </c>
      <c r="C27" s="1" t="s">
        <v>46</v>
      </c>
      <c r="D27" s="14">
        <v>2610</v>
      </c>
      <c r="E27" s="29">
        <v>5.7095699999999999E-2</v>
      </c>
      <c r="F27" s="14">
        <f t="shared" si="0"/>
        <v>149.019777</v>
      </c>
      <c r="G27" s="9">
        <v>2.4031060000000002</v>
      </c>
      <c r="H27" s="17">
        <v>0.137207</v>
      </c>
    </row>
    <row r="28" spans="1:8">
      <c r="B28" t="s">
        <v>91</v>
      </c>
      <c r="C28" s="1" t="s">
        <v>46</v>
      </c>
      <c r="D28" s="14">
        <v>4380</v>
      </c>
      <c r="E28" s="29">
        <v>6.9876000000000001E-3</v>
      </c>
      <c r="F28" s="14">
        <f t="shared" si="0"/>
        <v>30.605688000000001</v>
      </c>
      <c r="G28" s="9">
        <v>3.4596079999999998</v>
      </c>
      <c r="H28" s="17">
        <v>2.4174399999999999E-2</v>
      </c>
    </row>
    <row r="29" spans="1:8">
      <c r="B29" t="s">
        <v>92</v>
      </c>
      <c r="C29" s="1" t="s">
        <v>46</v>
      </c>
      <c r="D29" s="14">
        <v>2610</v>
      </c>
      <c r="E29" s="29">
        <v>5.6400000000000002E-5</v>
      </c>
      <c r="F29" s="14">
        <f t="shared" si="0"/>
        <v>0.147204</v>
      </c>
      <c r="G29" s="9">
        <v>12.692460000000001</v>
      </c>
      <c r="H29" s="17">
        <v>7.1639999999999996E-4</v>
      </c>
    </row>
    <row r="30" spans="1:8">
      <c r="B30" t="s">
        <v>151</v>
      </c>
      <c r="C30" s="1" t="s">
        <v>46</v>
      </c>
      <c r="D30" s="14">
        <v>3800</v>
      </c>
      <c r="E30" s="29">
        <v>7.1699999999999995E-5</v>
      </c>
      <c r="F30" s="14">
        <f t="shared" si="0"/>
        <v>0.27245999999999998</v>
      </c>
      <c r="G30" s="9">
        <v>30.839860000000002</v>
      </c>
      <c r="H30" s="17">
        <v>2.2111000000000001E-3</v>
      </c>
    </row>
    <row r="31" spans="1:8">
      <c r="D31" s="14"/>
      <c r="E31" s="29"/>
      <c r="F31" s="14"/>
      <c r="G31" s="9"/>
      <c r="H31" s="17"/>
    </row>
    <row r="32" spans="1:8">
      <c r="A32" t="s">
        <v>155</v>
      </c>
      <c r="D32" s="14"/>
      <c r="E32" s="29"/>
      <c r="F32" s="14"/>
      <c r="G32" s="9"/>
      <c r="H32" s="17"/>
    </row>
    <row r="33" spans="2:8">
      <c r="B33" t="s">
        <v>101</v>
      </c>
      <c r="C33" s="1" t="s">
        <v>46</v>
      </c>
      <c r="D33" s="14">
        <v>1150</v>
      </c>
      <c r="E33" s="29">
        <v>8.1636E-3</v>
      </c>
      <c r="F33" s="14">
        <f t="shared" ref="F33:F49" si="1">D33*E33</f>
        <v>9.3881399999999999</v>
      </c>
      <c r="G33" s="9">
        <v>11.89537</v>
      </c>
      <c r="H33" s="17">
        <v>9.7109399999999998E-2</v>
      </c>
    </row>
    <row r="34" spans="2:8">
      <c r="B34" t="s">
        <v>102</v>
      </c>
      <c r="C34" s="1" t="s">
        <v>46</v>
      </c>
      <c r="D34" s="14">
        <v>1090</v>
      </c>
      <c r="E34" s="29">
        <v>5.7218E-3</v>
      </c>
      <c r="F34" s="14">
        <f t="shared" si="1"/>
        <v>6.2367619999999997</v>
      </c>
      <c r="G34" s="9">
        <v>9.9636720000000008</v>
      </c>
      <c r="H34" s="17">
        <v>5.70103E-2</v>
      </c>
    </row>
    <row r="35" spans="2:8">
      <c r="B35" t="s">
        <v>152</v>
      </c>
      <c r="C35" s="1" t="s">
        <v>46</v>
      </c>
      <c r="D35" s="14">
        <v>1300</v>
      </c>
      <c r="E35" s="29">
        <v>2.1670000000000001E-4</v>
      </c>
      <c r="F35" s="14">
        <f t="shared" si="1"/>
        <v>0.28171000000000002</v>
      </c>
      <c r="G35" s="9">
        <v>9.9636720000000008</v>
      </c>
      <c r="H35" s="17">
        <v>2.1594000000000001E-3</v>
      </c>
    </row>
    <row r="36" spans="2:8">
      <c r="B36" t="s">
        <v>153</v>
      </c>
      <c r="C36" s="1" t="s">
        <v>46</v>
      </c>
      <c r="D36" s="14">
        <v>1100</v>
      </c>
      <c r="E36" s="29">
        <v>1.8870000000000001E-4</v>
      </c>
      <c r="F36" s="14">
        <f t="shared" si="1"/>
        <v>0.20757</v>
      </c>
      <c r="G36" s="9">
        <v>4.2015479999999998</v>
      </c>
      <c r="H36" s="17">
        <v>7.9270000000000002E-4</v>
      </c>
    </row>
    <row r="37" spans="2:8">
      <c r="B37" t="s">
        <v>103</v>
      </c>
      <c r="C37" s="1" t="s">
        <v>46</v>
      </c>
      <c r="D37" s="14">
        <v>700</v>
      </c>
      <c r="E37" s="29">
        <v>7.1389999999999995E-4</v>
      </c>
      <c r="F37" s="14">
        <f t="shared" si="1"/>
        <v>0.49972999999999995</v>
      </c>
      <c r="G37" s="9">
        <v>4.3008660000000001</v>
      </c>
      <c r="H37" s="17">
        <v>3.0704E-3</v>
      </c>
    </row>
    <row r="38" spans="2:8">
      <c r="B38" t="s">
        <v>104</v>
      </c>
      <c r="C38" s="1" t="s">
        <v>46</v>
      </c>
      <c r="D38" s="14">
        <v>700</v>
      </c>
      <c r="E38" s="29">
        <v>5.9570000000000001E-4</v>
      </c>
      <c r="F38" s="14">
        <f t="shared" si="1"/>
        <v>0.41699000000000003</v>
      </c>
      <c r="G38" s="9">
        <v>2.6569790000000002</v>
      </c>
      <c r="H38" s="17">
        <v>1.5826E-3</v>
      </c>
    </row>
    <row r="39" spans="2:8">
      <c r="B39" t="s">
        <v>105</v>
      </c>
      <c r="C39" s="1" t="s">
        <v>46</v>
      </c>
      <c r="D39" s="14">
        <v>650</v>
      </c>
      <c r="E39" s="29">
        <v>3.257E-4</v>
      </c>
      <c r="F39" s="14">
        <f t="shared" si="1"/>
        <v>0.211705</v>
      </c>
      <c r="G39" s="9">
        <v>3.0192950000000001</v>
      </c>
      <c r="H39" s="17">
        <v>9.835E-4</v>
      </c>
    </row>
    <row r="40" spans="2:8">
      <c r="B40" t="s">
        <v>106</v>
      </c>
      <c r="C40" s="1" t="s">
        <v>46</v>
      </c>
      <c r="D40" s="14">
        <v>1270</v>
      </c>
      <c r="E40" s="29">
        <v>3.6418000000000002E-3</v>
      </c>
      <c r="F40" s="14">
        <f t="shared" si="1"/>
        <v>4.6250860000000005</v>
      </c>
      <c r="G40" s="9">
        <v>2.4940349999999998</v>
      </c>
      <c r="H40" s="17">
        <v>9.0828000000000002E-3</v>
      </c>
    </row>
    <row r="41" spans="2:8">
      <c r="B41" t="s">
        <v>154</v>
      </c>
      <c r="C41" s="1" t="s">
        <v>46</v>
      </c>
      <c r="D41" s="14">
        <v>1900</v>
      </c>
      <c r="E41" s="29">
        <v>1.2730999999999999E-2</v>
      </c>
      <c r="F41" s="14">
        <f t="shared" si="1"/>
        <v>24.1889</v>
      </c>
      <c r="G41" s="9">
        <v>9.9636720000000008</v>
      </c>
      <c r="H41" s="17">
        <v>0.12684790000000001</v>
      </c>
    </row>
    <row r="42" spans="2:8">
      <c r="B42" t="s">
        <v>107</v>
      </c>
      <c r="C42" s="1" t="s">
        <v>46</v>
      </c>
      <c r="D42" s="14">
        <v>1350</v>
      </c>
      <c r="E42" s="29">
        <v>2.4230000000000001E-4</v>
      </c>
      <c r="F42" s="14">
        <f t="shared" si="1"/>
        <v>0.32710500000000003</v>
      </c>
      <c r="G42" s="9">
        <v>9.9636720000000008</v>
      </c>
      <c r="H42" s="17">
        <v>2.4145999999999998E-3</v>
      </c>
    </row>
    <row r="43" spans="2:8">
      <c r="B43" t="s">
        <v>1</v>
      </c>
      <c r="C43" s="1" t="s">
        <v>46</v>
      </c>
      <c r="D43" s="14">
        <v>1600</v>
      </c>
      <c r="E43" s="29">
        <v>4.0200000000000001E-4</v>
      </c>
      <c r="F43" s="14">
        <f t="shared" si="1"/>
        <v>0.64319999999999999</v>
      </c>
      <c r="G43" s="9">
        <v>9.9636720000000008</v>
      </c>
      <c r="H43" s="17">
        <v>4.0052999999999998E-3</v>
      </c>
    </row>
    <row r="44" spans="2:8">
      <c r="B44" t="s">
        <v>4</v>
      </c>
      <c r="C44" s="1" t="s">
        <v>46</v>
      </c>
      <c r="D44" s="14">
        <v>1600</v>
      </c>
      <c r="E44" s="29">
        <v>5.1799999999999999E-5</v>
      </c>
      <c r="F44" s="14">
        <f t="shared" si="1"/>
        <v>8.2879999999999995E-2</v>
      </c>
      <c r="G44" s="9">
        <v>7.9302489999999999</v>
      </c>
      <c r="H44" s="17">
        <v>4.1070000000000001E-4</v>
      </c>
    </row>
    <row r="45" spans="2:8">
      <c r="B45" t="s">
        <v>5</v>
      </c>
      <c r="C45" s="1" t="s">
        <v>46</v>
      </c>
      <c r="D45" s="14">
        <v>1600</v>
      </c>
      <c r="E45" s="29">
        <v>3.57E-5</v>
      </c>
      <c r="F45" s="14">
        <f t="shared" si="1"/>
        <v>5.7120000000000004E-2</v>
      </c>
      <c r="G45" s="9">
        <v>4.9564060000000003</v>
      </c>
      <c r="H45" s="17">
        <v>1.7670000000000001E-4</v>
      </c>
    </row>
    <row r="46" spans="2:8">
      <c r="B46" t="s">
        <v>3</v>
      </c>
      <c r="C46" s="1" t="s">
        <v>46</v>
      </c>
      <c r="D46" s="14">
        <v>1020</v>
      </c>
      <c r="E46" s="29">
        <v>1.0675999999999999E-3</v>
      </c>
      <c r="F46" s="14">
        <f t="shared" si="1"/>
        <v>1.0889519999999999</v>
      </c>
      <c r="G46" s="9">
        <v>0.81336090000000005</v>
      </c>
      <c r="H46" s="17">
        <v>8.6830000000000002E-4</v>
      </c>
    </row>
    <row r="47" spans="2:8">
      <c r="B47" t="s">
        <v>2</v>
      </c>
      <c r="C47" s="1" t="s">
        <v>46</v>
      </c>
      <c r="D47" s="14">
        <v>1600</v>
      </c>
      <c r="E47" s="29">
        <v>4.5123999999999997E-3</v>
      </c>
      <c r="F47" s="14">
        <f t="shared" si="1"/>
        <v>7.2198399999999996</v>
      </c>
      <c r="G47" s="9">
        <v>0.71169079999999996</v>
      </c>
      <c r="H47" s="17">
        <v>3.2114000000000001E-3</v>
      </c>
    </row>
    <row r="48" spans="2:8">
      <c r="B48" t="s">
        <v>64</v>
      </c>
      <c r="C48" s="1" t="s">
        <v>46</v>
      </c>
      <c r="D48" s="14">
        <v>1950</v>
      </c>
      <c r="E48" s="29">
        <v>1.8407E-3</v>
      </c>
      <c r="F48" s="14">
        <f t="shared" si="1"/>
        <v>3.5893649999999999</v>
      </c>
      <c r="G48" s="9">
        <v>7.9709370000000002</v>
      </c>
      <c r="H48" s="17">
        <v>1.46722E-2</v>
      </c>
    </row>
    <row r="49" spans="1:8">
      <c r="B49" t="s">
        <v>7</v>
      </c>
      <c r="C49" s="1" t="s">
        <v>46</v>
      </c>
      <c r="D49" s="14">
        <v>6000</v>
      </c>
      <c r="E49" s="29">
        <v>6.97E-5</v>
      </c>
      <c r="F49" s="14">
        <f t="shared" si="1"/>
        <v>0.41820000000000002</v>
      </c>
      <c r="G49" s="9">
        <v>4.8841530000000004</v>
      </c>
      <c r="H49" s="17">
        <v>3.4049999999999998E-4</v>
      </c>
    </row>
    <row r="50" spans="1:8">
      <c r="D50" s="14"/>
      <c r="E50" s="29"/>
      <c r="F50" s="14"/>
      <c r="G50" s="9"/>
      <c r="H50" s="17"/>
    </row>
    <row r="51" spans="1:8">
      <c r="A51" t="s">
        <v>222</v>
      </c>
      <c r="D51" s="14"/>
      <c r="E51" s="29"/>
      <c r="F51" s="14"/>
      <c r="G51" s="9"/>
      <c r="H51" s="17"/>
    </row>
    <row r="52" spans="1:8">
      <c r="B52" t="s">
        <v>229</v>
      </c>
      <c r="C52" s="1" t="s">
        <v>46</v>
      </c>
      <c r="D52" s="14">
        <v>820</v>
      </c>
      <c r="E52" s="29">
        <v>2.9334999999999999E-3</v>
      </c>
      <c r="F52" s="14">
        <f>D52*E52</f>
        <v>2.4054699999999998</v>
      </c>
      <c r="G52" s="9">
        <v>4.4836520000000002</v>
      </c>
      <c r="H52" s="17">
        <v>1.31526E-2</v>
      </c>
    </row>
    <row r="53" spans="1:8">
      <c r="B53" t="s">
        <v>65</v>
      </c>
      <c r="C53" s="1" t="s">
        <v>46</v>
      </c>
      <c r="D53" s="14">
        <v>2100</v>
      </c>
      <c r="E53" s="29">
        <v>1.1084999999999999E-3</v>
      </c>
      <c r="F53" s="14">
        <f>D53*E53</f>
        <v>2.3278499999999998</v>
      </c>
      <c r="G53" s="9">
        <v>8.9304609999999993</v>
      </c>
      <c r="H53" s="17">
        <v>9.8989999999999998E-3</v>
      </c>
    </row>
    <row r="54" spans="1:8">
      <c r="C54" s="1"/>
      <c r="D54" s="14"/>
      <c r="E54" s="29"/>
      <c r="F54" s="14"/>
      <c r="G54" s="9"/>
      <c r="H54" s="17"/>
    </row>
    <row r="55" spans="1:8">
      <c r="A55" t="s">
        <v>223</v>
      </c>
      <c r="D55" s="14"/>
      <c r="E55" s="29"/>
      <c r="F55" s="14"/>
      <c r="G55" s="9"/>
      <c r="H55" s="17"/>
    </row>
    <row r="56" spans="1:8">
      <c r="B56" t="s">
        <v>66</v>
      </c>
      <c r="D56" s="14">
        <v>650</v>
      </c>
      <c r="E56" s="29">
        <v>6.9565299999999997E-2</v>
      </c>
      <c r="F56" s="14">
        <f>D56*E56</f>
        <v>45.217444999999998</v>
      </c>
      <c r="G56" s="9">
        <v>2.2141489999999999</v>
      </c>
      <c r="H56" s="17">
        <v>0.154028</v>
      </c>
    </row>
    <row r="57" spans="1:8">
      <c r="B57" t="s">
        <v>230</v>
      </c>
      <c r="C57" s="1" t="s">
        <v>46</v>
      </c>
      <c r="D57" s="14">
        <v>4600</v>
      </c>
      <c r="E57" s="29">
        <v>1.3071000000000001E-3</v>
      </c>
      <c r="F57" s="14">
        <f>D57*E57</f>
        <v>6.0126600000000003</v>
      </c>
      <c r="G57" s="9">
        <v>19.927340000000001</v>
      </c>
      <c r="H57" s="17">
        <v>2.6047399999999998E-2</v>
      </c>
    </row>
    <row r="58" spans="1:8">
      <c r="B58" t="s">
        <v>231</v>
      </c>
      <c r="C58" s="1" t="s">
        <v>46</v>
      </c>
      <c r="D58" s="14">
        <v>1450</v>
      </c>
      <c r="E58" s="29">
        <v>1.4754E-3</v>
      </c>
      <c r="F58" s="14">
        <f>D58*E58</f>
        <v>2.1393300000000002</v>
      </c>
      <c r="G58" s="9">
        <v>5.507117</v>
      </c>
      <c r="H58" s="17">
        <v>8.1250000000000003E-3</v>
      </c>
    </row>
    <row r="59" spans="1:8">
      <c r="C59" s="1"/>
      <c r="D59" s="14"/>
      <c r="E59" s="29"/>
      <c r="F59" s="14"/>
      <c r="G59" s="9"/>
      <c r="H59" s="17"/>
    </row>
    <row r="60" spans="1:8">
      <c r="A60" t="s">
        <v>224</v>
      </c>
      <c r="D60" s="14"/>
      <c r="E60" s="29"/>
      <c r="F60" s="14"/>
      <c r="G60" s="9"/>
      <c r="H60" s="17"/>
    </row>
    <row r="61" spans="1:8">
      <c r="B61" t="s">
        <v>73</v>
      </c>
      <c r="C61" s="1" t="s">
        <v>47</v>
      </c>
      <c r="D61" s="14">
        <v>8840</v>
      </c>
      <c r="E61" s="29">
        <v>5.4200000000000003E-5</v>
      </c>
      <c r="F61" s="14">
        <f>D61*E61</f>
        <v>0.479128</v>
      </c>
      <c r="G61" s="9">
        <v>5.9782029999999997</v>
      </c>
      <c r="H61" s="17">
        <v>3.2420000000000002E-4</v>
      </c>
    </row>
    <row r="62" spans="1:8">
      <c r="B62" t="s">
        <v>74</v>
      </c>
      <c r="C62" s="1" t="s">
        <v>47</v>
      </c>
      <c r="D62" s="14">
        <v>8840</v>
      </c>
      <c r="E62" s="29">
        <v>3.1950000000000001E-4</v>
      </c>
      <c r="F62" s="14">
        <f>D62*E62</f>
        <v>2.8243800000000001</v>
      </c>
      <c r="G62" s="9">
        <v>17.713200000000001</v>
      </c>
      <c r="H62" s="17">
        <v>5.6597000000000001E-3</v>
      </c>
    </row>
    <row r="63" spans="1:8">
      <c r="B63" t="s">
        <v>75</v>
      </c>
      <c r="C63" s="1" t="s">
        <v>47</v>
      </c>
      <c r="D63" s="14">
        <v>8840</v>
      </c>
      <c r="E63" s="29">
        <v>2.4675800000000001E-2</v>
      </c>
      <c r="F63" s="14">
        <f>D63*E63</f>
        <v>218.134072</v>
      </c>
      <c r="G63" s="9">
        <v>6.6085409999999998</v>
      </c>
      <c r="H63" s="17">
        <v>0.1630713</v>
      </c>
    </row>
    <row r="64" spans="1:8">
      <c r="C64" s="1"/>
      <c r="D64" s="14"/>
      <c r="E64" s="29"/>
      <c r="F64" s="14"/>
      <c r="G64" s="9"/>
      <c r="H64" s="17"/>
    </row>
    <row r="65" spans="1:8">
      <c r="A65" t="s">
        <v>157</v>
      </c>
      <c r="D65" s="14"/>
      <c r="E65" s="29"/>
      <c r="F65" s="14"/>
      <c r="G65" s="9"/>
      <c r="H65" s="17"/>
    </row>
    <row r="66" spans="1:8">
      <c r="B66" t="s">
        <v>76</v>
      </c>
      <c r="C66" s="1" t="s">
        <v>46</v>
      </c>
      <c r="D66" s="14">
        <v>470</v>
      </c>
      <c r="E66" s="29">
        <v>3.5790000000000003E-4</v>
      </c>
      <c r="F66" s="14">
        <f t="shared" ref="F66:F73" si="2">D66*E66</f>
        <v>0.168213</v>
      </c>
      <c r="G66" s="9">
        <v>6.1001919999999998</v>
      </c>
      <c r="H66" s="17">
        <v>2.1833999999999998E-3</v>
      </c>
    </row>
    <row r="67" spans="1:8">
      <c r="B67" t="s">
        <v>8</v>
      </c>
      <c r="C67" s="1" t="s">
        <v>46</v>
      </c>
      <c r="D67" s="14">
        <v>920</v>
      </c>
      <c r="E67" s="29">
        <v>8.6043000000000005E-3</v>
      </c>
      <c r="F67" s="14">
        <f t="shared" si="2"/>
        <v>7.9159560000000004</v>
      </c>
      <c r="G67" s="9">
        <v>1.4869220000000001</v>
      </c>
      <c r="H67" s="17">
        <v>1.27939E-2</v>
      </c>
    </row>
    <row r="68" spans="1:8">
      <c r="B68" t="s">
        <v>77</v>
      </c>
      <c r="C68" s="1" t="s">
        <v>46</v>
      </c>
      <c r="D68" s="14">
        <v>470</v>
      </c>
      <c r="E68" s="29">
        <v>4.3021999999999999E-3</v>
      </c>
      <c r="F68" s="14">
        <f t="shared" si="2"/>
        <v>2.0220340000000001</v>
      </c>
      <c r="G68" s="9">
        <v>2.5095730000000001</v>
      </c>
      <c r="H68" s="17">
        <v>1.07966E-2</v>
      </c>
    </row>
    <row r="69" spans="1:8">
      <c r="B69" t="s">
        <v>78</v>
      </c>
      <c r="C69" s="1" t="s">
        <v>46</v>
      </c>
      <c r="D69" s="14">
        <v>650</v>
      </c>
      <c r="E69" s="29">
        <v>4.2890000000000003E-3</v>
      </c>
      <c r="F69" s="14">
        <f t="shared" si="2"/>
        <v>2.7878500000000002</v>
      </c>
      <c r="G69" s="9">
        <v>1.3217080000000001</v>
      </c>
      <c r="H69" s="17">
        <v>5.6687999999999999E-3</v>
      </c>
    </row>
    <row r="70" spans="1:8">
      <c r="B70" t="s">
        <v>9</v>
      </c>
      <c r="C70" s="1" t="s">
        <v>46</v>
      </c>
      <c r="D70" s="14">
        <v>650</v>
      </c>
      <c r="E70" s="29">
        <v>1.585E-4</v>
      </c>
      <c r="F70" s="14">
        <f t="shared" si="2"/>
        <v>0.10302500000000001</v>
      </c>
      <c r="G70" s="9">
        <v>0.99636720000000001</v>
      </c>
      <c r="H70" s="17">
        <v>1.5789999999999999E-4</v>
      </c>
    </row>
    <row r="71" spans="1:8">
      <c r="B71" t="s">
        <v>10</v>
      </c>
      <c r="C71" s="1" t="s">
        <v>46</v>
      </c>
      <c r="D71" s="14">
        <v>650</v>
      </c>
      <c r="E71" s="29">
        <v>3.5276999999999999E-3</v>
      </c>
      <c r="F71" s="14">
        <f t="shared" si="2"/>
        <v>2.293005</v>
      </c>
      <c r="G71" s="9">
        <v>0.99636720000000001</v>
      </c>
      <c r="H71" s="17">
        <v>3.5149000000000001E-3</v>
      </c>
    </row>
    <row r="72" spans="1:8">
      <c r="B72" t="s">
        <v>11</v>
      </c>
      <c r="C72" s="1" t="s">
        <v>46</v>
      </c>
      <c r="D72" s="14">
        <v>500</v>
      </c>
      <c r="E72" s="29">
        <v>4.8899999999999998E-6</v>
      </c>
      <c r="F72" s="14">
        <f t="shared" si="2"/>
        <v>2.4449999999999997E-3</v>
      </c>
      <c r="G72" s="9">
        <v>11.89537</v>
      </c>
      <c r="H72" s="17">
        <v>5.8100000000000003E-5</v>
      </c>
    </row>
    <row r="73" spans="1:8">
      <c r="B73" t="s">
        <v>79</v>
      </c>
      <c r="C73" s="1" t="s">
        <v>46</v>
      </c>
      <c r="D73" s="14">
        <v>2800</v>
      </c>
      <c r="E73" s="29">
        <v>6.1977000000000004E-3</v>
      </c>
      <c r="F73" s="14">
        <f t="shared" si="2"/>
        <v>17.353560000000002</v>
      </c>
      <c r="G73" s="9">
        <v>3.321224</v>
      </c>
      <c r="H73" s="17">
        <v>2.0584000000000002E-2</v>
      </c>
    </row>
    <row r="74" spans="1:8">
      <c r="A74" s="5"/>
      <c r="B74" s="5"/>
      <c r="C74" s="10"/>
      <c r="D74" s="20"/>
      <c r="E74" s="37"/>
      <c r="F74" s="20"/>
      <c r="G74" s="22"/>
      <c r="H74" s="21"/>
    </row>
    <row r="75" spans="1:8">
      <c r="C75" s="1"/>
      <c r="D75" s="14"/>
      <c r="E75" s="29"/>
      <c r="F75" s="14"/>
      <c r="G75" s="9"/>
      <c r="H75" s="23" t="s">
        <v>252</v>
      </c>
    </row>
    <row r="76" spans="1:8">
      <c r="D76" s="14"/>
      <c r="E76" s="29"/>
      <c r="F76" s="14"/>
      <c r="G76" s="9"/>
      <c r="H76" s="17"/>
    </row>
    <row r="77" spans="1:8">
      <c r="A77" s="3" t="s">
        <v>225</v>
      </c>
      <c r="D77" s="14"/>
      <c r="E77" s="29"/>
      <c r="F77" s="14"/>
      <c r="G77" s="9"/>
      <c r="H77" s="41"/>
    </row>
    <row r="78" spans="1:8">
      <c r="D78" s="14"/>
      <c r="E78" s="29"/>
      <c r="F78" s="14"/>
      <c r="G78" s="9"/>
      <c r="H78" s="17"/>
    </row>
    <row r="79" spans="1:8">
      <c r="A79" s="4"/>
      <c r="B79" s="4"/>
      <c r="C79" s="4"/>
      <c r="D79" s="35"/>
      <c r="E79" s="38"/>
      <c r="F79" s="35"/>
      <c r="G79" s="40"/>
      <c r="H79" s="42"/>
    </row>
    <row r="80" spans="1:8">
      <c r="A80" s="1"/>
      <c r="B80" s="1"/>
      <c r="C80" s="1" t="s">
        <v>217</v>
      </c>
      <c r="D80" s="36" t="s">
        <v>218</v>
      </c>
      <c r="E80" s="39" t="s">
        <v>226</v>
      </c>
      <c r="F80" s="36" t="s">
        <v>227</v>
      </c>
      <c r="G80" s="34" t="s">
        <v>220</v>
      </c>
      <c r="H80" s="43" t="s">
        <v>170</v>
      </c>
    </row>
    <row r="81" spans="1:8">
      <c r="D81" s="36" t="s">
        <v>221</v>
      </c>
      <c r="E81" s="39" t="s">
        <v>219</v>
      </c>
      <c r="F81" s="36" t="s">
        <v>42</v>
      </c>
      <c r="G81" s="34" t="s">
        <v>221</v>
      </c>
      <c r="H81" s="43" t="s">
        <v>45</v>
      </c>
    </row>
    <row r="82" spans="1:8">
      <c r="D82" s="36" t="s">
        <v>43</v>
      </c>
      <c r="E82" s="39" t="s">
        <v>44</v>
      </c>
      <c r="F82" s="36" t="s">
        <v>43</v>
      </c>
      <c r="G82" s="34" t="s">
        <v>45</v>
      </c>
      <c r="H82" s="17"/>
    </row>
    <row r="83" spans="1:8">
      <c r="A83" s="5"/>
      <c r="B83" s="5"/>
      <c r="C83" s="5"/>
      <c r="D83" s="20"/>
      <c r="E83" s="37"/>
      <c r="F83" s="20"/>
      <c r="G83" s="22"/>
      <c r="H83" s="21"/>
    </row>
    <row r="84" spans="1:8">
      <c r="D84" s="14"/>
      <c r="E84" s="29"/>
      <c r="F84" s="14"/>
      <c r="G84" s="9"/>
      <c r="H84" s="17"/>
    </row>
    <row r="85" spans="1:8">
      <c r="A85" t="s">
        <v>158</v>
      </c>
      <c r="D85" s="14"/>
      <c r="E85" s="29"/>
      <c r="F85" s="14"/>
      <c r="G85" s="9"/>
      <c r="H85" s="17"/>
    </row>
    <row r="86" spans="1:8">
      <c r="B86" t="s">
        <v>245</v>
      </c>
      <c r="C86" s="1" t="s">
        <v>46</v>
      </c>
      <c r="D86" s="14">
        <v>3390</v>
      </c>
      <c r="E86" s="29">
        <v>2.1900000000000001E-3</v>
      </c>
      <c r="F86" s="14">
        <f t="shared" ref="F86:F105" si="3">D86*E86</f>
        <v>7.4241000000000001</v>
      </c>
      <c r="G86" s="9">
        <v>2.9891019999999999</v>
      </c>
      <c r="H86" s="17">
        <v>6.5462000000000003E-3</v>
      </c>
    </row>
    <row r="87" spans="1:8">
      <c r="B87" t="s">
        <v>246</v>
      </c>
      <c r="C87" s="1" t="s">
        <v>46</v>
      </c>
      <c r="D87" s="14">
        <v>450</v>
      </c>
      <c r="E87" s="29">
        <v>1.7880000000000001E-4</v>
      </c>
      <c r="F87" s="14">
        <f t="shared" si="3"/>
        <v>8.0460000000000004E-2</v>
      </c>
      <c r="G87" s="9">
        <v>2.1007739999999999</v>
      </c>
      <c r="H87" s="17">
        <v>3.7560000000000002E-4</v>
      </c>
    </row>
    <row r="88" spans="1:8">
      <c r="B88" t="s">
        <v>247</v>
      </c>
      <c r="C88" s="1" t="s">
        <v>46</v>
      </c>
      <c r="D88" s="14">
        <v>310</v>
      </c>
      <c r="E88" s="29">
        <v>4.0286000000000002E-3</v>
      </c>
      <c r="F88" s="14">
        <f t="shared" si="3"/>
        <v>1.248866</v>
      </c>
      <c r="G88" s="9">
        <v>4.9818360000000004</v>
      </c>
      <c r="H88" s="17">
        <v>2.0070000000000001E-2</v>
      </c>
    </row>
    <row r="89" spans="1:8">
      <c r="B89" t="s">
        <v>248</v>
      </c>
      <c r="C89" s="1" t="s">
        <v>46</v>
      </c>
      <c r="D89" s="14">
        <v>310</v>
      </c>
      <c r="E89" s="29">
        <v>1.4351300000000001E-2</v>
      </c>
      <c r="F89" s="14">
        <f t="shared" si="3"/>
        <v>4.4489030000000005</v>
      </c>
      <c r="G89" s="9">
        <v>7.7495229999999999</v>
      </c>
      <c r="H89" s="17">
        <v>0.1112158</v>
      </c>
    </row>
    <row r="90" spans="1:8">
      <c r="B90" t="s">
        <v>249</v>
      </c>
      <c r="C90" s="1" t="s">
        <v>46</v>
      </c>
      <c r="D90" s="14">
        <v>5670</v>
      </c>
      <c r="E90" s="29">
        <v>5.6899000000000003E-3</v>
      </c>
      <c r="F90" s="14">
        <f t="shared" si="3"/>
        <v>32.261733</v>
      </c>
      <c r="G90" s="9">
        <v>1.2223550000000001</v>
      </c>
      <c r="H90" s="17">
        <v>6.9550999999999997E-3</v>
      </c>
    </row>
    <row r="91" spans="1:8">
      <c r="B91" t="s">
        <v>250</v>
      </c>
      <c r="C91" s="1" t="s">
        <v>46</v>
      </c>
      <c r="D91" s="14">
        <v>3750</v>
      </c>
      <c r="E91" s="29">
        <v>1.4844000000000001E-3</v>
      </c>
      <c r="F91" s="14">
        <f t="shared" si="3"/>
        <v>5.5665000000000004</v>
      </c>
      <c r="G91" s="9">
        <v>4.9818360000000004</v>
      </c>
      <c r="H91" s="17">
        <v>7.3948E-3</v>
      </c>
    </row>
    <row r="92" spans="1:8">
      <c r="B92" t="s">
        <v>235</v>
      </c>
      <c r="C92" s="1" t="s">
        <v>46</v>
      </c>
      <c r="D92" s="14">
        <v>4360</v>
      </c>
      <c r="E92" s="29">
        <v>4.18E-5</v>
      </c>
      <c r="F92" s="14">
        <f t="shared" si="3"/>
        <v>0.18224799999999999</v>
      </c>
      <c r="G92" s="9">
        <v>5.9782029999999997</v>
      </c>
      <c r="H92" s="17">
        <v>2.499E-4</v>
      </c>
    </row>
    <row r="93" spans="1:8">
      <c r="B93" t="s">
        <v>236</v>
      </c>
      <c r="C93" s="1" t="s">
        <v>46</v>
      </c>
      <c r="D93" s="14">
        <v>3450</v>
      </c>
      <c r="E93" s="29">
        <v>5.9680000000000002E-3</v>
      </c>
      <c r="F93" s="14">
        <f t="shared" si="3"/>
        <v>20.589600000000001</v>
      </c>
      <c r="G93" s="9">
        <v>5.9782029999999997</v>
      </c>
      <c r="H93" s="17">
        <v>3.5677800000000003E-2</v>
      </c>
    </row>
    <row r="94" spans="1:8">
      <c r="B94" t="s">
        <v>237</v>
      </c>
      <c r="C94" s="1" t="s">
        <v>46</v>
      </c>
      <c r="D94" s="14">
        <v>3390</v>
      </c>
      <c r="E94" s="29">
        <v>1.3714E-3</v>
      </c>
      <c r="F94" s="14">
        <f t="shared" si="3"/>
        <v>4.6490460000000002</v>
      </c>
      <c r="G94" s="9">
        <v>3.965125</v>
      </c>
      <c r="H94" s="17">
        <v>5.4377000000000002E-3</v>
      </c>
    </row>
    <row r="95" spans="1:8">
      <c r="B95" t="s">
        <v>238</v>
      </c>
      <c r="C95" s="1" t="s">
        <v>46</v>
      </c>
      <c r="D95" s="14">
        <v>3450</v>
      </c>
      <c r="E95" s="29">
        <v>6.1117000000000003E-3</v>
      </c>
      <c r="F95" s="14">
        <f t="shared" si="3"/>
        <v>21.085364999999999</v>
      </c>
      <c r="G95" s="9">
        <v>1.992734</v>
      </c>
      <c r="H95" s="17">
        <v>1.2179000000000001E-2</v>
      </c>
    </row>
    <row r="96" spans="1:8">
      <c r="B96" t="s">
        <v>239</v>
      </c>
      <c r="C96" s="1" t="s">
        <v>46</v>
      </c>
      <c r="D96" s="14">
        <v>410</v>
      </c>
      <c r="E96" s="29">
        <v>6.3619999999999996E-4</v>
      </c>
      <c r="F96" s="14">
        <f t="shared" si="3"/>
        <v>0.26084199999999996</v>
      </c>
      <c r="G96" s="9">
        <v>1.9825619999999999</v>
      </c>
      <c r="H96" s="17">
        <v>1.2612999999999999E-3</v>
      </c>
    </row>
    <row r="97" spans="1:8">
      <c r="B97" t="s">
        <v>240</v>
      </c>
      <c r="C97" s="1" t="s">
        <v>46</v>
      </c>
      <c r="D97" s="14">
        <v>140</v>
      </c>
      <c r="E97" s="29">
        <v>9.1953E-3</v>
      </c>
      <c r="F97" s="14">
        <f t="shared" si="3"/>
        <v>1.287342</v>
      </c>
      <c r="G97" s="9">
        <v>0.86198370000000002</v>
      </c>
      <c r="H97" s="17">
        <v>7.9261999999999996E-3</v>
      </c>
    </row>
    <row r="98" spans="1:8">
      <c r="B98" t="s">
        <v>241</v>
      </c>
      <c r="C98" s="1" t="s">
        <v>46</v>
      </c>
      <c r="D98" s="14">
        <v>350</v>
      </c>
      <c r="E98" s="29">
        <v>6.2181699999999999E-2</v>
      </c>
      <c r="F98" s="14">
        <f t="shared" si="3"/>
        <v>21.763594999999999</v>
      </c>
      <c r="G98" s="9">
        <v>1.107075</v>
      </c>
      <c r="H98" s="17">
        <v>6.8839800000000007E-2</v>
      </c>
    </row>
    <row r="99" spans="1:8">
      <c r="B99" t="s">
        <v>242</v>
      </c>
      <c r="C99" s="1" t="s">
        <v>46</v>
      </c>
      <c r="D99" s="14">
        <v>190</v>
      </c>
      <c r="E99" s="29">
        <v>1.13831E-2</v>
      </c>
      <c r="F99" s="14">
        <f t="shared" si="3"/>
        <v>2.1627890000000001</v>
      </c>
      <c r="G99" s="9">
        <v>2.9521989999999998</v>
      </c>
      <c r="H99" s="17">
        <v>3.3605299999999998E-2</v>
      </c>
    </row>
    <row r="100" spans="1:8">
      <c r="B100" t="s">
        <v>12</v>
      </c>
      <c r="C100" s="1" t="s">
        <v>46</v>
      </c>
      <c r="D100" s="14">
        <v>820</v>
      </c>
      <c r="E100" s="29">
        <v>4.2792999999999998E-3</v>
      </c>
      <c r="F100" s="14">
        <f t="shared" si="3"/>
        <v>3.509026</v>
      </c>
      <c r="G100" s="9">
        <v>2.9891019999999999</v>
      </c>
      <c r="H100" s="17">
        <v>1.27914E-2</v>
      </c>
    </row>
    <row r="101" spans="1:8">
      <c r="B101" t="s">
        <v>13</v>
      </c>
      <c r="C101" s="1" t="s">
        <v>46</v>
      </c>
      <c r="D101" s="14">
        <v>1180</v>
      </c>
      <c r="E101" s="29">
        <v>3.7242E-3</v>
      </c>
      <c r="F101" s="14">
        <f t="shared" si="3"/>
        <v>4.3945559999999997</v>
      </c>
      <c r="G101" s="9">
        <v>1.8023290000000001</v>
      </c>
      <c r="H101" s="17">
        <v>6.7121999999999998E-3</v>
      </c>
    </row>
    <row r="102" spans="1:8">
      <c r="B102" t="s">
        <v>243</v>
      </c>
      <c r="C102" s="1" t="s">
        <v>46</v>
      </c>
      <c r="D102" s="14">
        <v>230</v>
      </c>
      <c r="E102" s="29">
        <v>1.02135E-2</v>
      </c>
      <c r="F102" s="14">
        <f t="shared" si="3"/>
        <v>2.3491050000000002</v>
      </c>
      <c r="G102" s="9">
        <v>1.9825619999999999</v>
      </c>
      <c r="H102" s="17">
        <v>2.02489E-2</v>
      </c>
    </row>
    <row r="103" spans="1:8">
      <c r="B103" t="s">
        <v>244</v>
      </c>
      <c r="C103" s="1" t="s">
        <v>46</v>
      </c>
      <c r="D103" s="14">
        <v>260</v>
      </c>
      <c r="E103" s="29">
        <v>1.5608E-3</v>
      </c>
      <c r="F103" s="14">
        <f t="shared" si="3"/>
        <v>0.405808</v>
      </c>
      <c r="G103" s="9">
        <v>1.98282</v>
      </c>
      <c r="H103" s="17">
        <v>3.0947000000000001E-3</v>
      </c>
    </row>
    <row r="104" spans="1:8">
      <c r="B104" t="s">
        <v>115</v>
      </c>
      <c r="C104" s="1" t="s">
        <v>46</v>
      </c>
      <c r="D104" s="14">
        <v>420</v>
      </c>
      <c r="E104" s="29">
        <v>1.8492999999999999E-3</v>
      </c>
      <c r="F104" s="14">
        <f t="shared" si="3"/>
        <v>0.77670600000000001</v>
      </c>
      <c r="G104" s="9">
        <v>9.9128109999999996</v>
      </c>
      <c r="H104" s="17">
        <v>1.8331500000000001E-2</v>
      </c>
    </row>
    <row r="105" spans="1:8">
      <c r="B105" t="s">
        <v>116</v>
      </c>
      <c r="C105" s="1" t="s">
        <v>46</v>
      </c>
      <c r="D105" s="14">
        <v>420</v>
      </c>
      <c r="E105" s="29">
        <v>9.9240000000000005E-4</v>
      </c>
      <c r="F105" s="14">
        <f t="shared" si="3"/>
        <v>0.41680800000000001</v>
      </c>
      <c r="G105" s="9">
        <v>8.7182130000000004</v>
      </c>
      <c r="H105" s="17">
        <v>8.6517E-3</v>
      </c>
    </row>
    <row r="106" spans="1:8">
      <c r="D106" s="14"/>
      <c r="E106" s="29"/>
      <c r="F106" s="14"/>
      <c r="G106" s="9"/>
      <c r="H106" s="17"/>
    </row>
    <row r="107" spans="1:8">
      <c r="A107" t="s">
        <v>50</v>
      </c>
      <c r="D107" s="14"/>
      <c r="E107" s="29"/>
      <c r="F107" s="14"/>
      <c r="G107" s="9"/>
      <c r="H107" s="17"/>
    </row>
    <row r="108" spans="1:8">
      <c r="B108" t="s">
        <v>255</v>
      </c>
      <c r="C108" s="1" t="s">
        <v>46</v>
      </c>
      <c r="D108" s="14">
        <v>3950</v>
      </c>
      <c r="E108" s="29">
        <v>5.6900199999999998E-2</v>
      </c>
      <c r="F108" s="14">
        <f>D108*E108</f>
        <v>224.75578999999999</v>
      </c>
      <c r="G108" s="9">
        <v>2.4355639999999998</v>
      </c>
      <c r="H108" s="17">
        <v>0.13858419999999999</v>
      </c>
    </row>
    <row r="109" spans="1:8">
      <c r="B109" t="s">
        <v>256</v>
      </c>
      <c r="C109" s="1" t="s">
        <v>46</v>
      </c>
      <c r="D109" s="14">
        <v>3950</v>
      </c>
      <c r="E109" s="29">
        <v>1.5035099999999999E-2</v>
      </c>
      <c r="F109" s="14">
        <f>D109*E109</f>
        <v>59.388644999999997</v>
      </c>
      <c r="G109" s="9">
        <v>2.6569790000000002</v>
      </c>
      <c r="H109" s="17">
        <v>3.9947900000000001E-2</v>
      </c>
    </row>
    <row r="110" spans="1:8">
      <c r="B110" t="s">
        <v>257</v>
      </c>
      <c r="C110" s="1" t="s">
        <v>46</v>
      </c>
      <c r="D110" s="14">
        <v>3040</v>
      </c>
      <c r="E110" s="29">
        <v>1.149E-4</v>
      </c>
      <c r="F110" s="14">
        <f>D110*E110</f>
        <v>0.349296</v>
      </c>
      <c r="G110" s="9">
        <v>17.713200000000001</v>
      </c>
      <c r="H110" s="17">
        <v>2.0355E-3</v>
      </c>
    </row>
    <row r="111" spans="1:8">
      <c r="B111" t="s">
        <v>258</v>
      </c>
      <c r="C111" s="1" t="s">
        <v>46</v>
      </c>
      <c r="D111" s="14">
        <v>5000</v>
      </c>
      <c r="E111" s="29">
        <v>1.1276999999999999E-3</v>
      </c>
      <c r="F111" s="14">
        <f>D111*E111</f>
        <v>5.6384999999999996</v>
      </c>
      <c r="G111" s="9">
        <v>6.938968</v>
      </c>
      <c r="H111" s="17">
        <v>7.8253999999999997E-3</v>
      </c>
    </row>
    <row r="112" spans="1:8">
      <c r="D112" s="14"/>
      <c r="E112" s="29"/>
      <c r="F112" s="14"/>
      <c r="G112" s="9"/>
      <c r="H112" s="17"/>
    </row>
    <row r="113" spans="1:8">
      <c r="A113" t="s">
        <v>149</v>
      </c>
      <c r="D113" s="14"/>
      <c r="E113" s="29"/>
      <c r="F113" s="14"/>
      <c r="G113" s="9"/>
      <c r="H113" s="17"/>
    </row>
    <row r="114" spans="1:8">
      <c r="B114" t="s">
        <v>14</v>
      </c>
      <c r="C114" s="1" t="s">
        <v>46</v>
      </c>
      <c r="D114" s="14">
        <v>400</v>
      </c>
      <c r="E114" s="29">
        <v>1.0793000000000001E-3</v>
      </c>
      <c r="F114" s="14">
        <f t="shared" ref="F114:F120" si="4">D114*E114</f>
        <v>0.43171999999999999</v>
      </c>
      <c r="G114" s="9">
        <v>9.011647</v>
      </c>
      <c r="H114" s="17">
        <v>9.7265000000000008E-3</v>
      </c>
    </row>
    <row r="115" spans="1:8">
      <c r="B115" t="s">
        <v>15</v>
      </c>
      <c r="C115" s="1" t="s">
        <v>46</v>
      </c>
      <c r="D115" s="14">
        <v>2550</v>
      </c>
      <c r="E115" s="29">
        <v>5.0710000000000002E-4</v>
      </c>
      <c r="F115" s="14">
        <f t="shared" si="4"/>
        <v>1.2931049999999999</v>
      </c>
      <c r="G115" s="9">
        <v>13.39569</v>
      </c>
      <c r="H115" s="17">
        <v>6.7926000000000002E-3</v>
      </c>
    </row>
    <row r="116" spans="1:8">
      <c r="B116" t="s">
        <v>16</v>
      </c>
      <c r="C116" s="1" t="s">
        <v>46</v>
      </c>
      <c r="D116" s="14">
        <v>3470</v>
      </c>
      <c r="E116" s="29">
        <v>4.3970000000000001E-4</v>
      </c>
      <c r="F116" s="14">
        <f t="shared" si="4"/>
        <v>1.5257590000000001</v>
      </c>
      <c r="G116" s="9">
        <v>8.9762810000000002</v>
      </c>
      <c r="H116" s="17">
        <v>3.9471000000000003E-3</v>
      </c>
    </row>
    <row r="117" spans="1:8">
      <c r="B117" t="s">
        <v>17</v>
      </c>
      <c r="C117" s="1" t="s">
        <v>46</v>
      </c>
      <c r="D117" s="14">
        <v>1580</v>
      </c>
      <c r="E117" s="29">
        <v>9.6899999999999997E-5</v>
      </c>
      <c r="F117" s="14">
        <f t="shared" si="4"/>
        <v>0.15310199999999999</v>
      </c>
      <c r="G117" s="9">
        <v>13.46442</v>
      </c>
      <c r="H117" s="17">
        <v>1.3048000000000001E-3</v>
      </c>
    </row>
    <row r="118" spans="1:8">
      <c r="B118" t="s">
        <v>259</v>
      </c>
      <c r="C118" s="1" t="s">
        <v>46</v>
      </c>
      <c r="D118" s="14">
        <v>0</v>
      </c>
      <c r="E118" s="29">
        <v>8.3838000000000003E-3</v>
      </c>
      <c r="F118" s="14">
        <f t="shared" si="4"/>
        <v>0</v>
      </c>
      <c r="G118" s="9">
        <v>1.107075</v>
      </c>
      <c r="H118" s="17">
        <v>9.2814999999999998E-3</v>
      </c>
    </row>
    <row r="119" spans="1:8">
      <c r="B119" t="s">
        <v>260</v>
      </c>
      <c r="C119" s="1" t="s">
        <v>46</v>
      </c>
      <c r="D119" s="14">
        <v>2500</v>
      </c>
      <c r="E119" s="29">
        <v>5.7099999999999999E-5</v>
      </c>
      <c r="F119" s="14">
        <f t="shared" si="4"/>
        <v>0.14274999999999999</v>
      </c>
      <c r="G119" s="9">
        <v>9.9636720000000008</v>
      </c>
      <c r="H119" s="17">
        <v>5.687E-4</v>
      </c>
    </row>
    <row r="120" spans="1:8">
      <c r="B120" t="s">
        <v>94</v>
      </c>
      <c r="C120" s="1" t="s">
        <v>46</v>
      </c>
      <c r="D120" s="14">
        <v>310</v>
      </c>
      <c r="E120" s="29">
        <v>1.5137E-3</v>
      </c>
      <c r="F120" s="14">
        <f t="shared" si="4"/>
        <v>0.46924699999999997</v>
      </c>
      <c r="G120" s="9">
        <v>13.2849</v>
      </c>
      <c r="H120" s="17">
        <v>2.0109399999999999E-2</v>
      </c>
    </row>
    <row r="121" spans="1:8">
      <c r="D121" s="14"/>
      <c r="E121" s="29"/>
      <c r="F121" s="14"/>
      <c r="G121" s="9"/>
      <c r="H121" s="17"/>
    </row>
    <row r="122" spans="1:8">
      <c r="A122" t="s">
        <v>159</v>
      </c>
      <c r="D122" s="14"/>
      <c r="E122" s="29"/>
      <c r="F122" s="14"/>
      <c r="G122" s="9"/>
      <c r="H122" s="17"/>
    </row>
    <row r="123" spans="1:8">
      <c r="B123" t="s">
        <v>95</v>
      </c>
      <c r="C123" s="1" t="s">
        <v>46</v>
      </c>
      <c r="D123" s="14">
        <v>10</v>
      </c>
      <c r="E123" s="29">
        <v>5.3648000000000003E-3</v>
      </c>
      <c r="F123" s="14">
        <f>D123*E123</f>
        <v>5.3648000000000001E-2</v>
      </c>
      <c r="G123" s="9">
        <v>8.856598</v>
      </c>
      <c r="H123" s="17">
        <v>4.7513899999999998E-2</v>
      </c>
    </row>
    <row r="124" spans="1:8">
      <c r="B124" t="s">
        <v>96</v>
      </c>
      <c r="C124" s="1" t="s">
        <v>46</v>
      </c>
      <c r="D124" s="14">
        <v>10</v>
      </c>
      <c r="E124" s="29">
        <v>1.4953E-3</v>
      </c>
      <c r="F124" s="14">
        <f>D124*E124</f>
        <v>1.4952999999999999E-2</v>
      </c>
      <c r="G124" s="9">
        <v>8.9762810000000002</v>
      </c>
      <c r="H124" s="17">
        <v>1.3422E-2</v>
      </c>
    </row>
    <row r="125" spans="1:8">
      <c r="B125" t="s">
        <v>97</v>
      </c>
      <c r="C125" s="1" t="s">
        <v>46</v>
      </c>
      <c r="D125" s="14">
        <v>10</v>
      </c>
      <c r="E125" s="29">
        <v>3.0547E-3</v>
      </c>
      <c r="F125" s="14">
        <f>D125*E125</f>
        <v>3.0547000000000001E-2</v>
      </c>
      <c r="G125" s="9">
        <v>13.2849</v>
      </c>
      <c r="H125" s="17">
        <v>4.05808E-2</v>
      </c>
    </row>
    <row r="126" spans="1:8">
      <c r="B126" t="s">
        <v>80</v>
      </c>
      <c r="C126" s="1" t="s">
        <v>46</v>
      </c>
      <c r="D126" s="14">
        <v>0</v>
      </c>
      <c r="E126" s="29">
        <v>1.5500000000000001E-5</v>
      </c>
      <c r="F126" s="14">
        <f>D126*E126</f>
        <v>0</v>
      </c>
      <c r="G126" s="9">
        <v>13.46442</v>
      </c>
      <c r="H126" s="17">
        <v>2.0829999999999999E-4</v>
      </c>
    </row>
    <row r="127" spans="1:8">
      <c r="D127" s="14"/>
      <c r="E127" s="29"/>
      <c r="F127" s="14"/>
      <c r="G127" s="9"/>
      <c r="H127" s="17"/>
    </row>
    <row r="128" spans="1:8">
      <c r="D128" s="14"/>
      <c r="E128" s="29"/>
      <c r="F128" s="14"/>
      <c r="G128" s="9"/>
      <c r="H128" s="17"/>
    </row>
    <row r="129" spans="1:8">
      <c r="A129" t="s">
        <v>160</v>
      </c>
      <c r="D129" s="14"/>
      <c r="E129" s="29"/>
      <c r="F129" s="14"/>
      <c r="G129" s="9"/>
      <c r="H129" s="17"/>
    </row>
    <row r="130" spans="1:8">
      <c r="B130" t="s">
        <v>70</v>
      </c>
      <c r="C130" s="1" t="s">
        <v>47</v>
      </c>
      <c r="D130" s="14">
        <v>0</v>
      </c>
      <c r="E130" s="29">
        <v>1.9320000000000001E-4</v>
      </c>
      <c r="F130" s="14">
        <f>D130*E130</f>
        <v>0</v>
      </c>
      <c r="G130" s="9">
        <v>0.99636720000000001</v>
      </c>
      <c r="H130" s="17">
        <v>1.9249999999999999E-4</v>
      </c>
    </row>
    <row r="131" spans="1:8">
      <c r="B131" t="s">
        <v>71</v>
      </c>
      <c r="C131" s="1" t="s">
        <v>47</v>
      </c>
      <c r="D131" s="14">
        <v>0</v>
      </c>
      <c r="E131" s="29">
        <v>3.8899999999999997E-5</v>
      </c>
      <c r="F131" s="14">
        <f>D131*E131</f>
        <v>0</v>
      </c>
      <c r="G131" s="9">
        <v>1.992734</v>
      </c>
      <c r="H131" s="17">
        <v>7.75E-5</v>
      </c>
    </row>
    <row r="132" spans="1:8">
      <c r="B132" t="s">
        <v>216</v>
      </c>
      <c r="C132" s="1" t="s">
        <v>47</v>
      </c>
      <c r="D132" s="14">
        <v>400</v>
      </c>
      <c r="E132" s="29">
        <v>5.6179999999999999E-4</v>
      </c>
      <c r="F132" s="14">
        <f>D132*E132</f>
        <v>0.22472</v>
      </c>
      <c r="G132" s="9">
        <v>3.304271</v>
      </c>
      <c r="H132" s="17">
        <v>1.8563E-3</v>
      </c>
    </row>
    <row r="133" spans="1:8">
      <c r="B133" t="s">
        <v>48</v>
      </c>
      <c r="C133" s="1" t="s">
        <v>47</v>
      </c>
      <c r="D133" s="14">
        <v>400</v>
      </c>
      <c r="E133" s="29">
        <v>1.4503000000000001E-3</v>
      </c>
      <c r="F133" s="14">
        <f>D133*E133</f>
        <v>0.58012000000000008</v>
      </c>
      <c r="G133" s="9">
        <v>2.9891019999999999</v>
      </c>
      <c r="H133" s="17">
        <v>4.3350000000000003E-3</v>
      </c>
    </row>
    <row r="134" spans="1:8">
      <c r="B134" t="s">
        <v>49</v>
      </c>
      <c r="C134" s="1" t="s">
        <v>47</v>
      </c>
      <c r="D134" s="14">
        <v>400</v>
      </c>
      <c r="E134" s="29">
        <v>2.117E-4</v>
      </c>
      <c r="F134" s="14">
        <f>D134*E134</f>
        <v>8.4680000000000005E-2</v>
      </c>
      <c r="G134" s="9">
        <v>2.8322319999999999</v>
      </c>
      <c r="H134" s="17">
        <v>5.9949999999999999E-4</v>
      </c>
    </row>
    <row r="135" spans="1:8">
      <c r="A135" s="5"/>
      <c r="B135" s="5"/>
      <c r="C135" s="5"/>
      <c r="D135" s="20"/>
      <c r="E135" s="21"/>
      <c r="F135" s="20"/>
      <c r="G135" s="22"/>
      <c r="H135" s="21"/>
    </row>
    <row r="136" spans="1:8">
      <c r="A136" s="28" t="s">
        <v>100</v>
      </c>
      <c r="D136" s="14"/>
      <c r="E136" s="17"/>
      <c r="F136" s="14"/>
      <c r="G136" s="9"/>
      <c r="H136" s="17"/>
    </row>
    <row r="137" spans="1:8">
      <c r="A137" s="11"/>
      <c r="B137" s="11"/>
      <c r="C137" s="11"/>
      <c r="D137" s="16"/>
      <c r="E137" s="18"/>
      <c r="F137" s="16"/>
      <c r="G137" s="19"/>
      <c r="H137" s="18"/>
    </row>
    <row r="138" spans="1:8">
      <c r="D138" s="14"/>
      <c r="E138" s="17"/>
      <c r="F138" s="14"/>
      <c r="G138" s="9"/>
      <c r="H138" s="17"/>
    </row>
    <row r="139" spans="1:8">
      <c r="D139" s="14"/>
      <c r="E139" s="17"/>
      <c r="F139" s="14"/>
      <c r="G139" s="9"/>
      <c r="H139" s="17"/>
    </row>
    <row r="140" spans="1:8">
      <c r="D140" s="14"/>
      <c r="E140" s="17"/>
      <c r="F140" s="14"/>
      <c r="G140" s="9"/>
      <c r="H140" s="17"/>
    </row>
    <row r="141" spans="1:8">
      <c r="D141" s="14"/>
      <c r="E141" s="17"/>
      <c r="F141" s="14"/>
      <c r="G141" s="9"/>
      <c r="H141" s="17"/>
    </row>
    <row r="142" spans="1:8">
      <c r="D142" s="14"/>
      <c r="E142" s="17"/>
      <c r="F142" s="14"/>
      <c r="G142" s="9"/>
      <c r="H142" s="17"/>
    </row>
    <row r="143" spans="1:8">
      <c r="D143" s="14"/>
      <c r="E143" s="17"/>
      <c r="F143" s="14"/>
      <c r="G143" s="9"/>
      <c r="H143" s="17"/>
    </row>
    <row r="144" spans="1:8">
      <c r="D144" s="14"/>
      <c r="E144" s="17"/>
      <c r="F144" s="14"/>
      <c r="G144" s="9"/>
      <c r="H144" s="17"/>
    </row>
    <row r="145" spans="5:7">
      <c r="E145" s="17"/>
      <c r="G145" s="9"/>
    </row>
    <row r="146" spans="5:7">
      <c r="E146" s="17"/>
      <c r="G146" s="9"/>
    </row>
    <row r="147" spans="5:7">
      <c r="E147" s="17"/>
      <c r="G147" s="9"/>
    </row>
  </sheetData>
  <phoneticPr fontId="3"/>
  <printOptions horizontalCentered="1"/>
  <pageMargins left="0.74803149606299213" right="0.74803149606299213" top="0.98425196850393704" bottom="0.98425196850393704" header="0.51181102362204722" footer="0.51181102362204722"/>
  <pageSetup paperSize="0" scale="70" orientation="portrait" horizontalDpi="4294967292" verticalDpi="4294967292"/>
  <headerFooter alignWithMargins="0"/>
  <rowBreaks count="1" manualBreakCount="1">
    <brk id="7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29"/>
  <sheetViews>
    <sheetView showGridLines="0" zoomScale="125" zoomScaleNormal="100" workbookViewId="0">
      <selection activeCell="F6" sqref="F6"/>
    </sheetView>
  </sheetViews>
  <sheetFormatPr defaultColWidth="11" defaultRowHeight="12.75"/>
  <cols>
    <col min="1" max="1" width="3.25" customWidth="1"/>
    <col min="2" max="2" width="15.25" customWidth="1"/>
    <col min="3" max="6" width="10.125" customWidth="1"/>
  </cols>
  <sheetData>
    <row r="2" spans="1:6">
      <c r="A2" s="3" t="s">
        <v>214</v>
      </c>
    </row>
    <row r="4" spans="1:6">
      <c r="A4" t="s">
        <v>55</v>
      </c>
      <c r="C4" s="14">
        <v>15</v>
      </c>
    </row>
    <row r="5" spans="1:6">
      <c r="A5" t="s">
        <v>213</v>
      </c>
      <c r="C5" s="14">
        <v>660</v>
      </c>
    </row>
    <row r="6" spans="1:6">
      <c r="A6" t="s">
        <v>37</v>
      </c>
      <c r="C6" s="14">
        <v>7913</v>
      </c>
      <c r="F6" s="30"/>
    </row>
    <row r="8" spans="1:6">
      <c r="A8" s="4"/>
      <c r="B8" s="4"/>
      <c r="C8" s="4"/>
      <c r="D8" s="4"/>
      <c r="E8" s="4"/>
      <c r="F8" s="4"/>
    </row>
    <row r="9" spans="1:6">
      <c r="C9" s="1" t="s">
        <v>60</v>
      </c>
      <c r="D9" s="1" t="s">
        <v>150</v>
      </c>
      <c r="F9" s="1" t="s">
        <v>61</v>
      </c>
    </row>
    <row r="10" spans="1:6">
      <c r="A10" s="5"/>
      <c r="B10" s="5"/>
      <c r="C10" s="5"/>
      <c r="D10" s="5"/>
      <c r="E10" s="5"/>
      <c r="F10" s="5"/>
    </row>
    <row r="12" spans="1:6">
      <c r="A12" t="s">
        <v>122</v>
      </c>
    </row>
    <row r="13" spans="1:6">
      <c r="B13" t="s">
        <v>146</v>
      </c>
      <c r="C13" s="9">
        <v>46.534779999999998</v>
      </c>
      <c r="D13" s="9">
        <v>1.136652</v>
      </c>
      <c r="E13" s="9">
        <v>44.302790000000002</v>
      </c>
      <c r="F13" s="9">
        <v>48.766759999999998</v>
      </c>
    </row>
    <row r="14" spans="1:6">
      <c r="B14" t="s">
        <v>25</v>
      </c>
      <c r="C14" s="9">
        <v>26.50806</v>
      </c>
      <c r="D14" s="9">
        <v>1.8662110000000001</v>
      </c>
      <c r="E14" s="9">
        <v>22.84348</v>
      </c>
      <c r="F14" s="9">
        <v>30.172640000000001</v>
      </c>
    </row>
    <row r="15" spans="1:6">
      <c r="B15" t="s">
        <v>26</v>
      </c>
      <c r="C15" s="9">
        <v>57.60369</v>
      </c>
      <c r="D15" s="9">
        <v>1.201649</v>
      </c>
      <c r="E15" s="9">
        <v>55.244070000000001</v>
      </c>
      <c r="F15" s="9">
        <v>59.96331</v>
      </c>
    </row>
    <row r="16" spans="1:6">
      <c r="C16" s="9"/>
      <c r="D16" s="9"/>
      <c r="E16" s="9"/>
      <c r="F16" s="9"/>
    </row>
    <row r="17" spans="1:6">
      <c r="A17" t="s">
        <v>23</v>
      </c>
      <c r="C17" s="9"/>
      <c r="D17" s="9"/>
      <c r="E17" s="9"/>
      <c r="F17" s="9"/>
    </row>
    <row r="18" spans="1:6">
      <c r="B18" t="s">
        <v>146</v>
      </c>
      <c r="C18" s="9">
        <v>16.204879999999999</v>
      </c>
      <c r="D18" s="9">
        <v>0.52894949999999996</v>
      </c>
      <c r="E18" s="9">
        <v>15.16621</v>
      </c>
      <c r="F18" s="9">
        <v>17.243549999999999</v>
      </c>
    </row>
    <row r="19" spans="1:6">
      <c r="B19" t="s">
        <v>25</v>
      </c>
      <c r="C19" s="9">
        <v>7.0547139999999997</v>
      </c>
      <c r="D19" s="9">
        <v>0.61275299999999999</v>
      </c>
      <c r="E19" s="9">
        <v>5.851483</v>
      </c>
      <c r="F19" s="9">
        <v>8.2579460000000005</v>
      </c>
    </row>
    <row r="20" spans="1:6">
      <c r="B20" t="s">
        <v>26</v>
      </c>
      <c r="C20" s="9">
        <v>21.262239999999998</v>
      </c>
      <c r="D20" s="9">
        <v>0.66786659999999998</v>
      </c>
      <c r="E20" s="9">
        <v>19.950790000000001</v>
      </c>
      <c r="F20" s="9">
        <v>22.573699999999999</v>
      </c>
    </row>
    <row r="21" spans="1:6">
      <c r="C21" s="9"/>
      <c r="D21" s="9"/>
      <c r="E21" s="9"/>
      <c r="F21" s="9"/>
    </row>
    <row r="22" spans="1:6">
      <c r="A22" t="s">
        <v>123</v>
      </c>
      <c r="C22" s="9"/>
      <c r="D22" s="9"/>
      <c r="E22" s="9"/>
      <c r="F22" s="9"/>
    </row>
    <row r="23" spans="1:6">
      <c r="B23" t="s">
        <v>146</v>
      </c>
      <c r="C23" s="9">
        <v>7.7631759999999996</v>
      </c>
      <c r="D23" s="9">
        <v>0.32284740000000001</v>
      </c>
      <c r="E23" s="9">
        <v>7.1292169999999997</v>
      </c>
      <c r="F23" s="9">
        <v>8.3971350000000005</v>
      </c>
    </row>
    <row r="24" spans="1:6">
      <c r="B24" t="s">
        <v>25</v>
      </c>
      <c r="C24" s="9">
        <v>2.6950789999999998</v>
      </c>
      <c r="D24" s="9">
        <v>0.27899269999999998</v>
      </c>
      <c r="E24" s="9">
        <v>2.1472349999999998</v>
      </c>
      <c r="F24" s="9">
        <v>3.2429230000000002</v>
      </c>
    </row>
    <row r="25" spans="1:6">
      <c r="B25" t="s">
        <v>26</v>
      </c>
      <c r="C25" s="9">
        <v>10.564349999999999</v>
      </c>
      <c r="D25" s="9">
        <v>0.43598290000000001</v>
      </c>
      <c r="E25" s="9">
        <v>9.7082320000000006</v>
      </c>
      <c r="F25" s="9">
        <v>11.42047</v>
      </c>
    </row>
    <row r="26" spans="1:6">
      <c r="A26" s="5"/>
      <c r="B26" s="5"/>
      <c r="C26" s="5"/>
      <c r="D26" s="5"/>
      <c r="E26" s="5"/>
      <c r="F26" s="5"/>
    </row>
    <row r="27" spans="1:6">
      <c r="A27" s="24" t="s">
        <v>215</v>
      </c>
    </row>
    <row r="28" spans="1:6">
      <c r="A28" s="24" t="s">
        <v>57</v>
      </c>
    </row>
    <row r="29" spans="1:6">
      <c r="A29" s="24" t="s">
        <v>100</v>
      </c>
    </row>
  </sheetData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38"/>
  <sheetViews>
    <sheetView showGridLines="0" zoomScale="125" zoomScaleNormal="100" workbookViewId="0">
      <selection activeCell="F6" sqref="F6"/>
    </sheetView>
  </sheetViews>
  <sheetFormatPr defaultColWidth="11" defaultRowHeight="12.75"/>
  <cols>
    <col min="1" max="1" width="3.25" customWidth="1"/>
    <col min="2" max="2" width="18.75" customWidth="1"/>
    <col min="3" max="3" width="8.75" customWidth="1"/>
    <col min="4" max="6" width="10.125" customWidth="1"/>
  </cols>
  <sheetData>
    <row r="2" spans="1:6">
      <c r="A2" s="3" t="s">
        <v>58</v>
      </c>
    </row>
    <row r="4" spans="1:6">
      <c r="A4" t="s">
        <v>55</v>
      </c>
      <c r="C4" s="14">
        <v>15</v>
      </c>
    </row>
    <row r="5" spans="1:6">
      <c r="A5" t="s">
        <v>213</v>
      </c>
      <c r="C5" s="14">
        <v>660</v>
      </c>
    </row>
    <row r="6" spans="1:6">
      <c r="A6" t="s">
        <v>37</v>
      </c>
      <c r="C6" s="14">
        <v>7913</v>
      </c>
      <c r="F6" s="30"/>
    </row>
    <row r="8" spans="1:6">
      <c r="A8" s="4"/>
      <c r="B8" s="4"/>
      <c r="C8" s="4"/>
      <c r="D8" s="4"/>
      <c r="E8" s="4"/>
      <c r="F8" s="4"/>
    </row>
    <row r="9" spans="1:6">
      <c r="C9" s="1" t="s">
        <v>60</v>
      </c>
      <c r="D9" s="1" t="s">
        <v>150</v>
      </c>
      <c r="F9" s="1" t="s">
        <v>61</v>
      </c>
    </row>
    <row r="10" spans="1:6">
      <c r="A10" s="5"/>
      <c r="B10" s="5"/>
      <c r="C10" s="5"/>
      <c r="D10" s="5"/>
      <c r="E10" s="5"/>
      <c r="F10" s="5"/>
    </row>
    <row r="12" spans="1:6">
      <c r="A12" t="s">
        <v>122</v>
      </c>
    </row>
    <row r="13" spans="1:6">
      <c r="B13" t="s">
        <v>18</v>
      </c>
      <c r="C13" s="9">
        <v>33.684620000000002</v>
      </c>
      <c r="D13" s="9">
        <v>2.3646539999999998</v>
      </c>
      <c r="E13" s="9">
        <v>29.041270000000001</v>
      </c>
      <c r="F13" s="9">
        <v>38.327970000000001</v>
      </c>
    </row>
    <row r="14" spans="1:6">
      <c r="B14" t="s">
        <v>167</v>
      </c>
      <c r="C14" s="9">
        <v>46.335619999999999</v>
      </c>
      <c r="D14" s="9">
        <v>2.6682959999999998</v>
      </c>
      <c r="E14" s="9">
        <v>41.096020000000003</v>
      </c>
      <c r="F14" s="9">
        <v>51.575209999999998</v>
      </c>
    </row>
    <row r="15" spans="1:6">
      <c r="B15" t="s">
        <v>110</v>
      </c>
      <c r="C15" s="9">
        <v>25.952179999999998</v>
      </c>
      <c r="D15" s="9">
        <v>3.0626910000000001</v>
      </c>
      <c r="E15" s="9">
        <v>19.938130000000001</v>
      </c>
      <c r="F15" s="9">
        <v>31.966229999999999</v>
      </c>
    </row>
    <row r="16" spans="1:6">
      <c r="B16" t="s">
        <v>166</v>
      </c>
      <c r="C16" s="9">
        <v>45.395949999999999</v>
      </c>
      <c r="D16" s="9">
        <v>2.1615489999999999</v>
      </c>
      <c r="E16" s="9">
        <v>41.151420000000002</v>
      </c>
      <c r="F16" s="9">
        <v>49.640470000000001</v>
      </c>
    </row>
    <row r="17" spans="1:6">
      <c r="B17" t="s">
        <v>111</v>
      </c>
      <c r="C17" s="9">
        <v>58.694389999999999</v>
      </c>
      <c r="D17" s="9">
        <v>3.1976179999999998</v>
      </c>
      <c r="E17" s="9">
        <v>52.415390000000002</v>
      </c>
      <c r="F17" s="9">
        <v>64.973389999999995</v>
      </c>
    </row>
    <row r="18" spans="1:6">
      <c r="B18" t="s">
        <v>112</v>
      </c>
      <c r="C18" s="9">
        <v>62.690779999999997</v>
      </c>
      <c r="D18" s="9">
        <v>2.379108</v>
      </c>
      <c r="E18" s="9">
        <v>58.01905</v>
      </c>
      <c r="F18" s="9">
        <v>67.36251</v>
      </c>
    </row>
    <row r="19" spans="1:6">
      <c r="C19" s="9"/>
      <c r="D19" s="9"/>
      <c r="E19" s="9"/>
      <c r="F19" s="9"/>
    </row>
    <row r="20" spans="1:6">
      <c r="A20" t="s">
        <v>23</v>
      </c>
      <c r="C20" s="9"/>
      <c r="D20" s="9"/>
      <c r="E20" s="9"/>
      <c r="F20" s="9"/>
    </row>
    <row r="21" spans="1:6">
      <c r="B21" t="s">
        <v>18</v>
      </c>
      <c r="C21" s="9">
        <v>9.4444959999999991</v>
      </c>
      <c r="D21" s="9">
        <v>1.0623119999999999</v>
      </c>
      <c r="E21" s="9">
        <v>7.3584880000000004</v>
      </c>
      <c r="F21" s="9">
        <v>11.5305</v>
      </c>
    </row>
    <row r="22" spans="1:6">
      <c r="B22" t="s">
        <v>167</v>
      </c>
      <c r="C22" s="9">
        <v>17.681730000000002</v>
      </c>
      <c r="D22" s="9">
        <v>1.561517</v>
      </c>
      <c r="E22" s="9">
        <v>14.615460000000001</v>
      </c>
      <c r="F22" s="9">
        <v>20.748000000000001</v>
      </c>
    </row>
    <row r="23" spans="1:6">
      <c r="B23" t="s">
        <v>110</v>
      </c>
      <c r="C23" s="9">
        <v>6.411702</v>
      </c>
      <c r="D23" s="9">
        <v>0.90152279999999996</v>
      </c>
      <c r="E23" s="9">
        <v>4.6414280000000003</v>
      </c>
      <c r="F23" s="9">
        <v>8.1819760000000006</v>
      </c>
    </row>
    <row r="24" spans="1:6">
      <c r="B24" t="s">
        <v>166</v>
      </c>
      <c r="C24" s="9">
        <v>13.79407</v>
      </c>
      <c r="D24" s="9">
        <v>0.89388829999999997</v>
      </c>
      <c r="E24" s="9">
        <v>12.038779999999999</v>
      </c>
      <c r="F24" s="9">
        <v>15.54935</v>
      </c>
    </row>
    <row r="25" spans="1:6">
      <c r="B25" t="s">
        <v>111</v>
      </c>
      <c r="C25" s="9">
        <v>23.09094</v>
      </c>
      <c r="D25" s="9">
        <v>1.8246709999999999</v>
      </c>
      <c r="E25" s="9">
        <v>19.507930000000002</v>
      </c>
      <c r="F25" s="9">
        <v>26.673950000000001</v>
      </c>
    </row>
    <row r="26" spans="1:6">
      <c r="B26" t="s">
        <v>112</v>
      </c>
      <c r="C26" s="9">
        <v>24.629940000000001</v>
      </c>
      <c r="D26" s="9">
        <v>1.2574449999999999</v>
      </c>
      <c r="E26" s="9">
        <v>22.16076</v>
      </c>
      <c r="F26" s="9">
        <v>27.099119999999999</v>
      </c>
    </row>
    <row r="27" spans="1:6">
      <c r="C27" s="9"/>
      <c r="D27" s="9"/>
      <c r="E27" s="9"/>
      <c r="F27" s="9"/>
    </row>
    <row r="28" spans="1:6">
      <c r="A28" t="s">
        <v>123</v>
      </c>
      <c r="C28" s="9"/>
      <c r="D28" s="9"/>
      <c r="E28" s="9"/>
      <c r="F28" s="9"/>
    </row>
    <row r="29" spans="1:6">
      <c r="B29" t="s">
        <v>18</v>
      </c>
      <c r="C29" s="9">
        <v>3.788154</v>
      </c>
      <c r="D29" s="9">
        <v>0.57633540000000005</v>
      </c>
      <c r="E29" s="9">
        <v>2.656434</v>
      </c>
      <c r="F29" s="9">
        <v>4.9198740000000001</v>
      </c>
    </row>
    <row r="30" spans="1:6">
      <c r="B30" t="s">
        <v>167</v>
      </c>
      <c r="C30" s="9">
        <v>8.9980650000000004</v>
      </c>
      <c r="D30" s="9">
        <v>1.0745400000000001</v>
      </c>
      <c r="E30" s="9">
        <v>6.888045</v>
      </c>
      <c r="F30" s="9">
        <v>11.108079999999999</v>
      </c>
    </row>
    <row r="31" spans="1:6">
      <c r="B31" t="s">
        <v>110</v>
      </c>
      <c r="C31" s="9">
        <v>2.3513549999999999</v>
      </c>
      <c r="D31" s="9">
        <v>0.40347569999999999</v>
      </c>
      <c r="E31" s="9">
        <v>1.5590710000000001</v>
      </c>
      <c r="F31" s="9">
        <v>3.14364</v>
      </c>
    </row>
    <row r="32" spans="1:6">
      <c r="B32" t="s">
        <v>166</v>
      </c>
      <c r="C32" s="9">
        <v>6.0815060000000001</v>
      </c>
      <c r="D32" s="9">
        <v>0.50391850000000005</v>
      </c>
      <c r="E32" s="9">
        <v>5.0919869999999996</v>
      </c>
      <c r="F32" s="9">
        <v>7.0710249999999997</v>
      </c>
    </row>
    <row r="33" spans="1:6">
      <c r="B33" t="s">
        <v>111</v>
      </c>
      <c r="C33" s="9">
        <v>11.70612</v>
      </c>
      <c r="D33" s="9">
        <v>1.1521189999999999</v>
      </c>
      <c r="E33" s="9">
        <v>9.443759</v>
      </c>
      <c r="F33" s="9">
        <v>13.96847</v>
      </c>
    </row>
    <row r="34" spans="1:6">
      <c r="B34" t="s">
        <v>112</v>
      </c>
      <c r="C34" s="9">
        <v>12.55484</v>
      </c>
      <c r="D34" s="9">
        <v>0.79518999999999995</v>
      </c>
      <c r="E34" s="9">
        <v>10.993359999999999</v>
      </c>
      <c r="F34" s="9">
        <v>14.11631</v>
      </c>
    </row>
    <row r="35" spans="1:6">
      <c r="A35" s="5"/>
      <c r="B35" s="5"/>
      <c r="C35" s="5"/>
      <c r="D35" s="5"/>
      <c r="E35" s="5"/>
      <c r="F35" s="5"/>
    </row>
    <row r="36" spans="1:6">
      <c r="A36" s="24" t="s">
        <v>215</v>
      </c>
    </row>
    <row r="37" spans="1:6">
      <c r="A37" s="24" t="s">
        <v>57</v>
      </c>
    </row>
    <row r="38" spans="1:6">
      <c r="A38" s="24" t="s">
        <v>100</v>
      </c>
    </row>
  </sheetData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65"/>
  <sheetViews>
    <sheetView showGridLines="0" zoomScale="125" zoomScaleNormal="100" workbookViewId="0">
      <selection activeCell="F6" sqref="F6"/>
    </sheetView>
  </sheetViews>
  <sheetFormatPr defaultColWidth="11" defaultRowHeight="12.75"/>
  <cols>
    <col min="1" max="1" width="3.25" customWidth="1"/>
    <col min="2" max="2" width="18.75" customWidth="1"/>
    <col min="3" max="3" width="8.75" customWidth="1"/>
    <col min="4" max="6" width="10.125" customWidth="1"/>
  </cols>
  <sheetData>
    <row r="2" spans="1:6">
      <c r="A2" s="3" t="s">
        <v>59</v>
      </c>
    </row>
    <row r="4" spans="1:6">
      <c r="A4" t="s">
        <v>55</v>
      </c>
      <c r="C4" s="14">
        <v>15</v>
      </c>
    </row>
    <row r="5" spans="1:6">
      <c r="A5" t="s">
        <v>213</v>
      </c>
      <c r="C5" s="14">
        <v>660</v>
      </c>
    </row>
    <row r="6" spans="1:6">
      <c r="A6" t="s">
        <v>37</v>
      </c>
      <c r="C6" s="14">
        <v>7913</v>
      </c>
      <c r="F6" s="30"/>
    </row>
    <row r="8" spans="1:6">
      <c r="A8" s="4"/>
      <c r="B8" s="4"/>
      <c r="C8" s="4"/>
      <c r="D8" s="4"/>
      <c r="E8" s="4"/>
      <c r="F8" s="4"/>
    </row>
    <row r="9" spans="1:6">
      <c r="C9" s="1" t="s">
        <v>60</v>
      </c>
      <c r="D9" s="1" t="s">
        <v>150</v>
      </c>
      <c r="F9" s="1" t="s">
        <v>61</v>
      </c>
    </row>
    <row r="10" spans="1:6">
      <c r="A10" s="5"/>
      <c r="B10" s="5"/>
      <c r="C10" s="5"/>
      <c r="D10" s="5"/>
      <c r="E10" s="5"/>
      <c r="F10" s="5"/>
    </row>
    <row r="12" spans="1:6">
      <c r="A12" t="s">
        <v>122</v>
      </c>
    </row>
    <row r="13" spans="1:6">
      <c r="B13" t="s">
        <v>18</v>
      </c>
      <c r="C13" s="9">
        <v>36.198979999999999</v>
      </c>
      <c r="D13" s="9">
        <v>3.0969329999999999</v>
      </c>
      <c r="E13" s="9">
        <v>30.11769</v>
      </c>
      <c r="F13" s="9">
        <v>42.280259999999998</v>
      </c>
    </row>
    <row r="14" spans="1:6">
      <c r="B14" t="s">
        <v>113</v>
      </c>
      <c r="C14" s="9">
        <v>32.151029999999999</v>
      </c>
      <c r="D14" s="9">
        <v>3.3019829999999999</v>
      </c>
      <c r="E14" s="9">
        <v>25.667090000000002</v>
      </c>
      <c r="F14" s="9">
        <v>38.63496</v>
      </c>
    </row>
    <row r="15" spans="1:6">
      <c r="B15" t="s">
        <v>114</v>
      </c>
      <c r="C15" s="9">
        <v>57.720489999999998</v>
      </c>
      <c r="D15" s="9">
        <v>4.9705750000000002</v>
      </c>
      <c r="E15" s="9">
        <v>47.96002</v>
      </c>
      <c r="F15" s="9">
        <v>67.480950000000007</v>
      </c>
    </row>
    <row r="16" spans="1:6">
      <c r="B16" t="s">
        <v>130</v>
      </c>
      <c r="C16" s="9">
        <v>36.2883</v>
      </c>
      <c r="D16" s="9">
        <v>4.6106699999999998</v>
      </c>
      <c r="E16" s="9">
        <v>27.234570000000001</v>
      </c>
      <c r="F16" s="9">
        <v>45.342039999999997</v>
      </c>
    </row>
    <row r="17" spans="1:6">
      <c r="B17" t="s">
        <v>131</v>
      </c>
      <c r="C17" s="9">
        <v>50.081960000000002</v>
      </c>
      <c r="D17" s="9">
        <v>3.8534670000000002</v>
      </c>
      <c r="E17" s="9">
        <v>42.515099999999997</v>
      </c>
      <c r="F17" s="9">
        <v>57.648809999999997</v>
      </c>
    </row>
    <row r="18" spans="1:6">
      <c r="B18" t="s">
        <v>110</v>
      </c>
      <c r="C18" s="9">
        <v>25.952179999999998</v>
      </c>
      <c r="D18" s="9">
        <v>3.0626910000000001</v>
      </c>
      <c r="E18" s="9">
        <v>19.938130000000001</v>
      </c>
      <c r="F18" s="9">
        <v>31.966229999999999</v>
      </c>
    </row>
    <row r="19" spans="1:6">
      <c r="B19" t="s">
        <v>132</v>
      </c>
      <c r="C19" s="9">
        <v>37.809179999999998</v>
      </c>
      <c r="D19" s="9">
        <v>3.7132239999999999</v>
      </c>
      <c r="E19" s="9">
        <v>30.517710000000001</v>
      </c>
      <c r="F19" s="9">
        <v>45.100650000000002</v>
      </c>
    </row>
    <row r="20" spans="1:6">
      <c r="B20" t="s">
        <v>133</v>
      </c>
      <c r="C20" s="9">
        <v>55.501199999999997</v>
      </c>
      <c r="D20" s="9">
        <v>4.270238</v>
      </c>
      <c r="E20" s="9">
        <v>47.115949999999998</v>
      </c>
      <c r="F20" s="9">
        <v>63.886450000000004</v>
      </c>
    </row>
    <row r="21" spans="1:6">
      <c r="B21" t="s">
        <v>134</v>
      </c>
      <c r="C21" s="9">
        <v>44.121049999999997</v>
      </c>
      <c r="D21" s="9">
        <v>3.6861030000000001</v>
      </c>
      <c r="E21" s="9">
        <v>36.882840000000002</v>
      </c>
      <c r="F21" s="9">
        <v>51.359259999999999</v>
      </c>
    </row>
    <row r="22" spans="1:6">
      <c r="B22" t="s">
        <v>135</v>
      </c>
      <c r="C22" s="9">
        <v>56.489789999999999</v>
      </c>
      <c r="D22" s="9">
        <v>3.630042</v>
      </c>
      <c r="E22" s="9">
        <v>49.361660000000001</v>
      </c>
      <c r="F22" s="9">
        <v>63.617919999999998</v>
      </c>
    </row>
    <row r="23" spans="1:6">
      <c r="B23" t="s">
        <v>136</v>
      </c>
      <c r="C23" s="9">
        <v>57.854660000000003</v>
      </c>
      <c r="D23" s="9">
        <v>4.6119839999999996</v>
      </c>
      <c r="E23" s="9">
        <v>48.798340000000003</v>
      </c>
      <c r="F23" s="9">
        <v>66.910970000000006</v>
      </c>
    </row>
    <row r="24" spans="1:6">
      <c r="B24" t="s">
        <v>137</v>
      </c>
      <c r="C24" s="9">
        <v>60.04645</v>
      </c>
      <c r="D24" s="9">
        <v>3.8367810000000002</v>
      </c>
      <c r="E24" s="9">
        <v>52.512360000000001</v>
      </c>
      <c r="F24" s="9">
        <v>67.580539999999999</v>
      </c>
    </row>
    <row r="25" spans="1:6">
      <c r="B25" t="s">
        <v>138</v>
      </c>
      <c r="C25" s="9">
        <v>69.354690000000005</v>
      </c>
      <c r="D25" s="9">
        <v>3.0166949999999999</v>
      </c>
      <c r="E25" s="9">
        <v>63.430959999999999</v>
      </c>
      <c r="F25" s="9">
        <v>75.278409999999994</v>
      </c>
    </row>
    <row r="26" spans="1:6">
      <c r="B26" t="s">
        <v>139</v>
      </c>
      <c r="C26" s="9">
        <v>55.590069999999997</v>
      </c>
      <c r="D26" s="9">
        <v>5.0429769999999996</v>
      </c>
      <c r="E26" s="9">
        <v>45.687440000000002</v>
      </c>
      <c r="F26" s="9">
        <v>65.492710000000002</v>
      </c>
    </row>
    <row r="27" spans="1:6">
      <c r="B27" t="s">
        <v>140</v>
      </c>
      <c r="C27" s="9">
        <v>61.219569999999997</v>
      </c>
      <c r="D27" s="9">
        <v>3.7645559999999998</v>
      </c>
      <c r="E27" s="9">
        <v>53.827300000000001</v>
      </c>
      <c r="F27" s="9">
        <v>68.611840000000001</v>
      </c>
    </row>
    <row r="28" spans="1:6">
      <c r="C28" s="9"/>
      <c r="D28" s="9"/>
      <c r="E28" s="9"/>
      <c r="F28" s="9"/>
    </row>
    <row r="29" spans="1:6">
      <c r="A29" t="s">
        <v>23</v>
      </c>
      <c r="C29" s="9"/>
      <c r="D29" s="9"/>
      <c r="E29" s="9"/>
      <c r="F29" s="9"/>
    </row>
    <row r="30" spans="1:6">
      <c r="B30" t="s">
        <v>18</v>
      </c>
      <c r="C30" s="9">
        <v>10.52093</v>
      </c>
      <c r="D30" s="9">
        <v>1.3341590000000001</v>
      </c>
      <c r="E30" s="9">
        <v>7.9011139999999997</v>
      </c>
      <c r="F30" s="9">
        <v>13.14076</v>
      </c>
    </row>
    <row r="31" spans="1:6">
      <c r="B31" t="s">
        <v>113</v>
      </c>
      <c r="C31" s="9">
        <v>8.7879369999999994</v>
      </c>
      <c r="D31" s="9">
        <v>1.5038609999999999</v>
      </c>
      <c r="E31" s="9">
        <v>5.8348829999999996</v>
      </c>
      <c r="F31" s="9">
        <v>11.74099</v>
      </c>
    </row>
    <row r="32" spans="1:6">
      <c r="B32" t="s">
        <v>114</v>
      </c>
      <c r="C32" s="9">
        <v>24.86487</v>
      </c>
      <c r="D32" s="9">
        <v>3.7037360000000001</v>
      </c>
      <c r="E32" s="9">
        <v>17.592030000000001</v>
      </c>
      <c r="F32" s="9">
        <v>32.137709999999998</v>
      </c>
    </row>
    <row r="33" spans="1:6">
      <c r="B33" t="s">
        <v>130</v>
      </c>
      <c r="C33" s="9">
        <v>14.732860000000001</v>
      </c>
      <c r="D33" s="9">
        <v>2.4783179999999998</v>
      </c>
      <c r="E33" s="9">
        <v>9.8663089999999993</v>
      </c>
      <c r="F33" s="9">
        <v>19.599399999999999</v>
      </c>
    </row>
    <row r="34" spans="1:6">
      <c r="B34" t="s">
        <v>131</v>
      </c>
      <c r="C34" s="9">
        <v>15.937390000000001</v>
      </c>
      <c r="D34" s="9">
        <v>1.8048709999999999</v>
      </c>
      <c r="E34" s="9">
        <v>12.39325</v>
      </c>
      <c r="F34" s="9">
        <v>19.48152</v>
      </c>
    </row>
    <row r="35" spans="1:6">
      <c r="B35" t="s">
        <v>110</v>
      </c>
      <c r="C35" s="9">
        <v>6.411702</v>
      </c>
      <c r="D35" s="9">
        <v>0.90152279999999996</v>
      </c>
      <c r="E35" s="9">
        <v>4.6414280000000003</v>
      </c>
      <c r="F35" s="9">
        <v>8.1819760000000006</v>
      </c>
    </row>
    <row r="36" spans="1:6">
      <c r="B36" t="s">
        <v>132</v>
      </c>
      <c r="C36" s="9">
        <v>10.05167</v>
      </c>
      <c r="D36" s="9">
        <v>1.281298</v>
      </c>
      <c r="E36" s="9">
        <v>7.5356519999999998</v>
      </c>
      <c r="F36" s="9">
        <v>12.567690000000001</v>
      </c>
    </row>
    <row r="37" spans="1:6">
      <c r="B37" t="s">
        <v>133</v>
      </c>
      <c r="C37" s="9">
        <v>17.573619999999998</v>
      </c>
      <c r="D37" s="9">
        <v>2.0735070000000002</v>
      </c>
      <c r="E37" s="9">
        <v>13.50198</v>
      </c>
      <c r="F37" s="9">
        <v>21.64526</v>
      </c>
    </row>
    <row r="38" spans="1:6">
      <c r="B38" t="s">
        <v>134</v>
      </c>
      <c r="C38" s="9">
        <v>13.97386</v>
      </c>
      <c r="D38" s="9">
        <v>2.0309490000000001</v>
      </c>
      <c r="E38" s="9">
        <v>9.9857940000000003</v>
      </c>
      <c r="F38" s="9">
        <v>17.961929999999999</v>
      </c>
    </row>
    <row r="39" spans="1:6">
      <c r="B39" t="s">
        <v>135</v>
      </c>
      <c r="C39" s="9">
        <v>20.600149999999999</v>
      </c>
      <c r="D39" s="9">
        <v>2.1062590000000001</v>
      </c>
      <c r="E39" s="9">
        <v>16.464200000000002</v>
      </c>
      <c r="F39" s="9">
        <v>24.73611</v>
      </c>
    </row>
    <row r="40" spans="1:6">
      <c r="B40" t="s">
        <v>136</v>
      </c>
      <c r="C40" s="9">
        <v>24.56908</v>
      </c>
      <c r="D40" s="9">
        <v>2.7472439999999998</v>
      </c>
      <c r="E40" s="9">
        <v>19.17446</v>
      </c>
      <c r="F40" s="9">
        <v>29.963699999999999</v>
      </c>
    </row>
    <row r="41" spans="1:6">
      <c r="B41" t="s">
        <v>137</v>
      </c>
      <c r="C41" s="9">
        <v>20.71096</v>
      </c>
      <c r="D41" s="9">
        <v>1.687748</v>
      </c>
      <c r="E41" s="9">
        <v>17.396820000000002</v>
      </c>
      <c r="F41" s="9">
        <v>24.025110000000002</v>
      </c>
    </row>
    <row r="42" spans="1:6">
      <c r="B42" t="s">
        <v>138</v>
      </c>
      <c r="C42" s="9">
        <v>27.445869999999999</v>
      </c>
      <c r="D42" s="9">
        <v>1.842878</v>
      </c>
      <c r="E42" s="9">
        <v>23.827100000000002</v>
      </c>
      <c r="F42" s="9">
        <v>31.064630000000001</v>
      </c>
    </row>
    <row r="43" spans="1:6">
      <c r="B43" t="s">
        <v>139</v>
      </c>
      <c r="C43" s="9">
        <v>19.76867</v>
      </c>
      <c r="D43" s="9">
        <v>2.1767189999999998</v>
      </c>
      <c r="E43" s="9">
        <v>15.49436</v>
      </c>
      <c r="F43" s="9">
        <v>24.04298</v>
      </c>
    </row>
    <row r="44" spans="1:6">
      <c r="B44" t="s">
        <v>140</v>
      </c>
      <c r="C44" s="9">
        <v>24.5474</v>
      </c>
      <c r="D44" s="9">
        <v>1.9779340000000001</v>
      </c>
      <c r="E44" s="9">
        <v>20.663430000000002</v>
      </c>
      <c r="F44" s="9">
        <v>28.431370000000001</v>
      </c>
    </row>
    <row r="45" spans="1:6">
      <c r="C45" s="9"/>
      <c r="D45" s="9"/>
      <c r="E45" s="9"/>
      <c r="F45" s="9"/>
    </row>
    <row r="46" spans="1:6">
      <c r="A46" t="s">
        <v>123</v>
      </c>
      <c r="C46" s="9"/>
      <c r="D46" s="9"/>
      <c r="E46" s="9"/>
      <c r="F46" s="9"/>
    </row>
    <row r="47" spans="1:6">
      <c r="B47" t="s">
        <v>18</v>
      </c>
      <c r="C47" s="9">
        <v>4.2116429999999996</v>
      </c>
      <c r="D47" s="9">
        <v>0.69997830000000005</v>
      </c>
      <c r="E47" s="9">
        <v>2.8371309999999998</v>
      </c>
      <c r="F47" s="9">
        <v>5.5861539999999996</v>
      </c>
    </row>
    <row r="48" spans="1:6">
      <c r="B48" t="s">
        <v>113</v>
      </c>
      <c r="C48" s="9">
        <v>3.5298530000000001</v>
      </c>
      <c r="D48" s="9">
        <v>0.8239301</v>
      </c>
      <c r="E48" s="9">
        <v>1.9119440000000001</v>
      </c>
      <c r="F48" s="9">
        <v>5.1477630000000003</v>
      </c>
    </row>
    <row r="49" spans="1:6">
      <c r="B49" t="s">
        <v>114</v>
      </c>
      <c r="C49" s="9">
        <v>13.745699999999999</v>
      </c>
      <c r="D49" s="9">
        <v>2.804281</v>
      </c>
      <c r="E49" s="9">
        <v>8.2390740000000005</v>
      </c>
      <c r="F49" s="9">
        <v>19.252320000000001</v>
      </c>
    </row>
    <row r="50" spans="1:6">
      <c r="B50" t="s">
        <v>130</v>
      </c>
      <c r="C50" s="9">
        <v>7.9648300000000001</v>
      </c>
      <c r="D50" s="9">
        <v>1.6686540000000001</v>
      </c>
      <c r="E50" s="9">
        <v>4.68818</v>
      </c>
      <c r="F50" s="9">
        <v>11.241479999999999</v>
      </c>
    </row>
    <row r="51" spans="1:6">
      <c r="B51" t="s">
        <v>131</v>
      </c>
      <c r="C51" s="9">
        <v>6.7354960000000004</v>
      </c>
      <c r="D51" s="9">
        <v>0.96187489999999998</v>
      </c>
      <c r="E51" s="9">
        <v>4.8467120000000001</v>
      </c>
      <c r="F51" s="9">
        <v>8.6242800000000006</v>
      </c>
    </row>
    <row r="52" spans="1:6">
      <c r="B52" t="s">
        <v>110</v>
      </c>
      <c r="C52" s="9">
        <v>2.3513549999999999</v>
      </c>
      <c r="D52" s="9">
        <v>0.40347569999999999</v>
      </c>
      <c r="E52" s="9">
        <v>1.5590710000000001</v>
      </c>
      <c r="F52" s="9">
        <v>3.14364</v>
      </c>
    </row>
    <row r="53" spans="1:6">
      <c r="B53" t="s">
        <v>132</v>
      </c>
      <c r="C53" s="9">
        <v>4.0814880000000002</v>
      </c>
      <c r="D53" s="9">
        <v>0.65581089999999997</v>
      </c>
      <c r="E53" s="9">
        <v>2.7937050000000001</v>
      </c>
      <c r="F53" s="9">
        <v>5.3692700000000002</v>
      </c>
    </row>
    <row r="54" spans="1:6">
      <c r="B54" t="s">
        <v>133</v>
      </c>
      <c r="C54" s="9">
        <v>7.8371560000000002</v>
      </c>
      <c r="D54" s="9">
        <v>1.1967080000000001</v>
      </c>
      <c r="E54" s="9">
        <v>5.4872420000000002</v>
      </c>
      <c r="F54" s="9">
        <v>10.18707</v>
      </c>
    </row>
    <row r="55" spans="1:6">
      <c r="B55" t="s">
        <v>134</v>
      </c>
      <c r="C55" s="9">
        <v>6.4070280000000004</v>
      </c>
      <c r="D55" s="9">
        <v>1.319008</v>
      </c>
      <c r="E55" s="9">
        <v>3.8169599999999999</v>
      </c>
      <c r="F55" s="9">
        <v>8.9970960000000009</v>
      </c>
    </row>
    <row r="56" spans="1:6">
      <c r="B56" t="s">
        <v>135</v>
      </c>
      <c r="C56" s="9">
        <v>9.9348810000000007</v>
      </c>
      <c r="D56" s="9">
        <v>1.2879370000000001</v>
      </c>
      <c r="E56" s="9">
        <v>7.4058260000000002</v>
      </c>
      <c r="F56" s="9">
        <v>12.463939999999999</v>
      </c>
    </row>
    <row r="57" spans="1:6">
      <c r="B57" t="s">
        <v>136</v>
      </c>
      <c r="C57" s="9">
        <v>13.14958</v>
      </c>
      <c r="D57" s="9">
        <v>1.7598210000000001</v>
      </c>
      <c r="E57" s="9">
        <v>9.6939109999999999</v>
      </c>
      <c r="F57" s="9">
        <v>16.605250000000002</v>
      </c>
    </row>
    <row r="58" spans="1:6">
      <c r="B58" t="s">
        <v>137</v>
      </c>
      <c r="C58" s="9">
        <v>9.3819700000000008</v>
      </c>
      <c r="D58" s="9">
        <v>0.92044490000000001</v>
      </c>
      <c r="E58" s="9">
        <v>7.5745399999999998</v>
      </c>
      <c r="F58" s="9">
        <v>11.189399999999999</v>
      </c>
    </row>
    <row r="59" spans="1:6">
      <c r="B59" t="s">
        <v>138</v>
      </c>
      <c r="C59" s="9">
        <v>14.185029999999999</v>
      </c>
      <c r="D59" s="9">
        <v>1.2239329999999999</v>
      </c>
      <c r="E59" s="9">
        <v>11.78166</v>
      </c>
      <c r="F59" s="9">
        <v>16.58841</v>
      </c>
    </row>
    <row r="60" spans="1:6">
      <c r="B60" t="s">
        <v>139</v>
      </c>
      <c r="C60" s="9">
        <v>8.9302010000000003</v>
      </c>
      <c r="D60" s="9">
        <v>1.1559900000000001</v>
      </c>
      <c r="E60" s="9">
        <v>6.6602420000000002</v>
      </c>
      <c r="F60" s="9">
        <v>11.20016</v>
      </c>
    </row>
    <row r="61" spans="1:6">
      <c r="B61" t="s">
        <v>140</v>
      </c>
      <c r="C61" s="9">
        <v>12.74184</v>
      </c>
      <c r="D61" s="9">
        <v>1.2524439999999999</v>
      </c>
      <c r="E61" s="9">
        <v>10.28248</v>
      </c>
      <c r="F61" s="9">
        <v>15.2012</v>
      </c>
    </row>
    <row r="62" spans="1:6">
      <c r="A62" s="5"/>
      <c r="B62" s="5"/>
      <c r="C62" s="5"/>
      <c r="D62" s="5"/>
      <c r="E62" s="5"/>
      <c r="F62" s="5"/>
    </row>
    <row r="63" spans="1:6">
      <c r="A63" s="24" t="s">
        <v>215</v>
      </c>
    </row>
    <row r="64" spans="1:6">
      <c r="A64" s="24" t="s">
        <v>57</v>
      </c>
    </row>
    <row r="65" spans="1:1">
      <c r="A65" s="24" t="s">
        <v>100</v>
      </c>
    </row>
  </sheetData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56"/>
  <sheetViews>
    <sheetView showGridLines="0" zoomScale="125" zoomScaleNormal="100" workbookViewId="0">
      <selection activeCell="F6" sqref="F6"/>
    </sheetView>
  </sheetViews>
  <sheetFormatPr defaultColWidth="11" defaultRowHeight="12.75"/>
  <cols>
    <col min="1" max="1" width="3.25" customWidth="1"/>
    <col min="2" max="2" width="18.75" customWidth="1"/>
    <col min="3" max="3" width="8.75" customWidth="1"/>
    <col min="4" max="6" width="10.125" customWidth="1"/>
  </cols>
  <sheetData>
    <row r="2" spans="1:6">
      <c r="A2" s="3" t="s">
        <v>177</v>
      </c>
    </row>
    <row r="4" spans="1:6">
      <c r="A4" t="s">
        <v>55</v>
      </c>
      <c r="C4" s="14">
        <v>15</v>
      </c>
    </row>
    <row r="5" spans="1:6">
      <c r="A5" t="s">
        <v>213</v>
      </c>
      <c r="C5" s="14">
        <v>660</v>
      </c>
    </row>
    <row r="6" spans="1:6">
      <c r="A6" t="s">
        <v>37</v>
      </c>
      <c r="C6" s="14">
        <v>7913</v>
      </c>
      <c r="F6" s="30"/>
    </row>
    <row r="8" spans="1:6">
      <c r="A8" s="4"/>
      <c r="B8" s="4"/>
      <c r="C8" s="4"/>
      <c r="D8" s="4"/>
      <c r="E8" s="4"/>
      <c r="F8" s="4"/>
    </row>
    <row r="9" spans="1:6">
      <c r="C9" s="1" t="s">
        <v>60</v>
      </c>
      <c r="D9" s="1" t="s">
        <v>150</v>
      </c>
      <c r="F9" s="1" t="s">
        <v>61</v>
      </c>
    </row>
    <row r="10" spans="1:6">
      <c r="A10" s="5"/>
      <c r="B10" s="5"/>
      <c r="C10" s="5"/>
      <c r="D10" s="5"/>
      <c r="E10" s="5"/>
      <c r="F10" s="5"/>
    </row>
    <row r="12" spans="1:6">
      <c r="A12" t="s">
        <v>122</v>
      </c>
    </row>
    <row r="13" spans="1:6">
      <c r="B13" t="s">
        <v>178</v>
      </c>
      <c r="C13" s="9">
        <v>25.287590000000002</v>
      </c>
      <c r="D13" s="9">
        <v>4.7817100000000003</v>
      </c>
      <c r="E13" s="9">
        <v>15.89799</v>
      </c>
      <c r="F13" s="9">
        <v>34.677190000000003</v>
      </c>
    </row>
    <row r="14" spans="1:6">
      <c r="B14" t="s">
        <v>179</v>
      </c>
      <c r="C14" s="9">
        <v>36.313510000000001</v>
      </c>
      <c r="D14" s="9">
        <v>2.6498629999999999</v>
      </c>
      <c r="E14" s="9">
        <v>31.110109999999999</v>
      </c>
      <c r="F14" s="9">
        <v>41.516910000000003</v>
      </c>
    </row>
    <row r="15" spans="1:6">
      <c r="B15" t="s">
        <v>180</v>
      </c>
      <c r="C15" s="9">
        <v>24.550979999999999</v>
      </c>
      <c r="D15" s="9">
        <v>2.93215</v>
      </c>
      <c r="E15" s="9">
        <v>18.79327</v>
      </c>
      <c r="F15" s="9">
        <v>30.308700000000002</v>
      </c>
    </row>
    <row r="16" spans="1:6">
      <c r="B16" t="s">
        <v>181</v>
      </c>
      <c r="C16" s="9">
        <v>58.014690000000002</v>
      </c>
      <c r="D16" s="9">
        <v>2.8882590000000001</v>
      </c>
      <c r="E16" s="9">
        <v>52.343159999999997</v>
      </c>
      <c r="F16" s="9">
        <v>63.686210000000003</v>
      </c>
    </row>
    <row r="17" spans="1:6">
      <c r="B17" t="s">
        <v>182</v>
      </c>
      <c r="C17" s="9">
        <v>22.321100000000001</v>
      </c>
      <c r="D17" s="9">
        <v>3.3580459999999999</v>
      </c>
      <c r="E17" s="9">
        <v>15.727069999999999</v>
      </c>
      <c r="F17" s="9">
        <v>28.915120000000002</v>
      </c>
    </row>
    <row r="18" spans="1:6">
      <c r="B18" t="s">
        <v>183</v>
      </c>
      <c r="C18" s="9">
        <v>41.379309999999997</v>
      </c>
      <c r="D18" s="9">
        <v>4.1364140000000003</v>
      </c>
      <c r="E18" s="9">
        <v>33.25685</v>
      </c>
      <c r="F18" s="9">
        <v>49.50177</v>
      </c>
    </row>
    <row r="19" spans="1:6">
      <c r="B19" t="s">
        <v>184</v>
      </c>
      <c r="C19" s="9">
        <v>33.741889999999998</v>
      </c>
      <c r="D19" s="9">
        <v>4.2829610000000002</v>
      </c>
      <c r="E19" s="9">
        <v>25.331659999999999</v>
      </c>
      <c r="F19" s="9">
        <v>42.152119999999996</v>
      </c>
    </row>
    <row r="20" spans="1:6">
      <c r="B20" t="s">
        <v>185</v>
      </c>
      <c r="C20" s="9">
        <v>48.943890000000003</v>
      </c>
      <c r="D20" s="9">
        <v>2.4549449999999999</v>
      </c>
      <c r="E20" s="9">
        <v>44.123240000000003</v>
      </c>
      <c r="F20" s="9">
        <v>53.764539999999997</v>
      </c>
    </row>
    <row r="21" spans="1:6">
      <c r="B21" t="s">
        <v>186</v>
      </c>
      <c r="C21" s="9">
        <v>28.075530000000001</v>
      </c>
      <c r="D21" s="9">
        <v>4.4580359999999999</v>
      </c>
      <c r="E21" s="9">
        <v>19.32151</v>
      </c>
      <c r="F21" s="9">
        <v>36.829549999999998</v>
      </c>
    </row>
    <row r="22" spans="1:6">
      <c r="B22" t="s">
        <v>187</v>
      </c>
      <c r="C22" s="9">
        <v>66.989750000000001</v>
      </c>
      <c r="D22" s="9">
        <v>3.0698889999999999</v>
      </c>
      <c r="E22" s="9">
        <v>60.961570000000002</v>
      </c>
      <c r="F22" s="9">
        <v>73.017939999999996</v>
      </c>
    </row>
    <row r="23" spans="1:6">
      <c r="B23" t="s">
        <v>188</v>
      </c>
      <c r="C23" s="9">
        <v>31.91356</v>
      </c>
      <c r="D23" s="9">
        <v>4.9734509999999998</v>
      </c>
      <c r="E23" s="9">
        <v>22.147449999999999</v>
      </c>
      <c r="F23" s="9">
        <v>41.679670000000002</v>
      </c>
    </row>
    <row r="24" spans="1:6">
      <c r="B24" t="s">
        <v>189</v>
      </c>
      <c r="C24" s="9">
        <v>72.333860000000001</v>
      </c>
      <c r="D24" s="9">
        <v>1.5673170000000001</v>
      </c>
      <c r="E24" s="9">
        <v>69.256200000000007</v>
      </c>
      <c r="F24" s="9">
        <v>75.411519999999996</v>
      </c>
    </row>
    <row r="25" spans="1:6">
      <c r="C25" s="9"/>
      <c r="D25" s="9"/>
      <c r="E25" s="9"/>
      <c r="F25" s="9"/>
    </row>
    <row r="26" spans="1:6">
      <c r="A26" t="s">
        <v>23</v>
      </c>
      <c r="C26" s="9"/>
      <c r="D26" s="9"/>
      <c r="E26" s="9"/>
      <c r="F26" s="9"/>
    </row>
    <row r="27" spans="1:6">
      <c r="B27" t="s">
        <v>178</v>
      </c>
      <c r="C27" s="9">
        <v>6.824878</v>
      </c>
      <c r="D27" s="9">
        <v>2.665492</v>
      </c>
      <c r="E27" s="9">
        <v>1.5907880000000001</v>
      </c>
      <c r="F27" s="9">
        <v>12.05897</v>
      </c>
    </row>
    <row r="28" spans="1:6">
      <c r="B28" t="s">
        <v>179</v>
      </c>
      <c r="C28" s="9">
        <v>10.26463</v>
      </c>
      <c r="D28" s="9">
        <v>1.1057680000000001</v>
      </c>
      <c r="E28" s="9">
        <v>8.0932890000000004</v>
      </c>
      <c r="F28" s="9">
        <v>12.435969999999999</v>
      </c>
    </row>
    <row r="29" spans="1:6">
      <c r="B29" t="s">
        <v>180</v>
      </c>
      <c r="C29" s="9">
        <v>7.1768900000000002</v>
      </c>
      <c r="D29" s="9">
        <v>1.1066590000000001</v>
      </c>
      <c r="E29" s="9">
        <v>5.0038010000000002</v>
      </c>
      <c r="F29" s="9">
        <v>9.3499789999999994</v>
      </c>
    </row>
    <row r="30" spans="1:6">
      <c r="B30" t="s">
        <v>181</v>
      </c>
      <c r="C30" s="9">
        <v>23.31353</v>
      </c>
      <c r="D30" s="9">
        <v>1.949244</v>
      </c>
      <c r="E30" s="9">
        <v>19.485900000000001</v>
      </c>
      <c r="F30" s="9">
        <v>27.141159999999999</v>
      </c>
    </row>
    <row r="31" spans="1:6">
      <c r="B31" t="s">
        <v>182</v>
      </c>
      <c r="C31" s="9">
        <v>5.4777620000000002</v>
      </c>
      <c r="D31" s="9">
        <v>0.95199429999999996</v>
      </c>
      <c r="E31" s="9">
        <v>3.6083799999999999</v>
      </c>
      <c r="F31" s="9">
        <v>7.3471440000000001</v>
      </c>
    </row>
    <row r="32" spans="1:6">
      <c r="B32" t="s">
        <v>183</v>
      </c>
      <c r="C32" s="9">
        <v>10.379670000000001</v>
      </c>
      <c r="D32" s="9">
        <v>1.8105230000000001</v>
      </c>
      <c r="E32" s="9">
        <v>6.8244429999999996</v>
      </c>
      <c r="F32" s="9">
        <v>13.93491</v>
      </c>
    </row>
    <row r="33" spans="1:6">
      <c r="B33" t="s">
        <v>184</v>
      </c>
      <c r="C33" s="9">
        <v>8.8195119999999996</v>
      </c>
      <c r="D33" s="9">
        <v>1.5657080000000001</v>
      </c>
      <c r="E33" s="9">
        <v>5.745012</v>
      </c>
      <c r="F33" s="9">
        <v>11.89401</v>
      </c>
    </row>
    <row r="34" spans="1:6">
      <c r="B34" t="s">
        <v>185</v>
      </c>
      <c r="C34" s="9">
        <v>15.30851</v>
      </c>
      <c r="D34" s="9">
        <v>1.0483260000000001</v>
      </c>
      <c r="E34" s="9">
        <v>13.249969999999999</v>
      </c>
      <c r="F34" s="9">
        <v>17.367059999999999</v>
      </c>
    </row>
    <row r="35" spans="1:6">
      <c r="B35" t="s">
        <v>186</v>
      </c>
      <c r="C35" s="9">
        <v>7.4383090000000003</v>
      </c>
      <c r="D35" s="9">
        <v>1.442809</v>
      </c>
      <c r="E35" s="9">
        <v>4.6051399999999996</v>
      </c>
      <c r="F35" s="9">
        <v>10.27148</v>
      </c>
    </row>
    <row r="36" spans="1:6">
      <c r="B36" t="s">
        <v>187</v>
      </c>
      <c r="C36" s="9">
        <v>27.331600000000002</v>
      </c>
      <c r="D36" s="9">
        <v>1.8903179999999999</v>
      </c>
      <c r="E36" s="9">
        <v>23.619679999999999</v>
      </c>
      <c r="F36" s="9">
        <v>31.043520000000001</v>
      </c>
    </row>
    <row r="37" spans="1:6">
      <c r="B37" t="s">
        <v>188</v>
      </c>
      <c r="C37" s="9">
        <v>9.4790200000000002</v>
      </c>
      <c r="D37" s="9">
        <v>2.05057</v>
      </c>
      <c r="E37" s="9">
        <v>5.45242</v>
      </c>
      <c r="F37" s="9">
        <v>13.50562</v>
      </c>
    </row>
    <row r="38" spans="1:6">
      <c r="B38" t="s">
        <v>189</v>
      </c>
      <c r="C38" s="9">
        <v>29.377009999999999</v>
      </c>
      <c r="D38" s="9">
        <v>1.019693</v>
      </c>
      <c r="E38" s="9">
        <v>27.374690000000001</v>
      </c>
      <c r="F38" s="9">
        <v>31.37933</v>
      </c>
    </row>
    <row r="39" spans="1:6">
      <c r="C39" s="9"/>
      <c r="D39" s="9"/>
      <c r="E39" s="9"/>
      <c r="F39" s="9"/>
    </row>
    <row r="40" spans="1:6">
      <c r="A40" t="s">
        <v>123</v>
      </c>
      <c r="C40" s="9"/>
      <c r="D40" s="9"/>
      <c r="E40" s="9"/>
      <c r="F40" s="9"/>
    </row>
    <row r="41" spans="1:6">
      <c r="B41" t="s">
        <v>178</v>
      </c>
      <c r="C41" s="9">
        <v>2.98325</v>
      </c>
      <c r="D41" s="9">
        <v>1.624922</v>
      </c>
      <c r="E41" s="9">
        <v>-0.20752599999999999</v>
      </c>
      <c r="F41" s="9">
        <v>6.1740259999999996</v>
      </c>
    </row>
    <row r="42" spans="1:6">
      <c r="B42" t="s">
        <v>179</v>
      </c>
      <c r="C42" s="9">
        <v>4.0401480000000003</v>
      </c>
      <c r="D42" s="9">
        <v>0.5589404</v>
      </c>
      <c r="E42" s="9">
        <v>2.9425859999999999</v>
      </c>
      <c r="F42" s="9">
        <v>5.1377110000000004</v>
      </c>
    </row>
    <row r="43" spans="1:6">
      <c r="B43" t="s">
        <v>180</v>
      </c>
      <c r="C43" s="9">
        <v>2.9829460000000001</v>
      </c>
      <c r="D43" s="9">
        <v>0.62111459999999996</v>
      </c>
      <c r="E43" s="9">
        <v>1.7632950000000001</v>
      </c>
      <c r="F43" s="9">
        <v>4.2025969999999999</v>
      </c>
    </row>
    <row r="44" spans="1:6">
      <c r="B44" t="s">
        <v>181</v>
      </c>
      <c r="C44" s="9">
        <v>12.222860000000001</v>
      </c>
      <c r="D44" s="9">
        <v>1.427765</v>
      </c>
      <c r="E44" s="9">
        <v>9.4192309999999999</v>
      </c>
      <c r="F44" s="9">
        <v>15.026490000000001</v>
      </c>
    </row>
    <row r="45" spans="1:6">
      <c r="B45" t="s">
        <v>182</v>
      </c>
      <c r="C45" s="9">
        <v>1.8873800000000001</v>
      </c>
      <c r="D45" s="9">
        <v>0.39011820000000003</v>
      </c>
      <c r="E45" s="9">
        <v>1.1213249999999999</v>
      </c>
      <c r="F45" s="9">
        <v>2.653435</v>
      </c>
    </row>
    <row r="46" spans="1:6">
      <c r="B46" t="s">
        <v>183</v>
      </c>
      <c r="C46" s="9">
        <v>4.3226170000000002</v>
      </c>
      <c r="D46" s="9">
        <v>1.0218959999999999</v>
      </c>
      <c r="E46" s="9">
        <v>2.3159719999999999</v>
      </c>
      <c r="F46" s="9">
        <v>6.3292619999999999</v>
      </c>
    </row>
    <row r="47" spans="1:6">
      <c r="B47" t="s">
        <v>184</v>
      </c>
      <c r="C47" s="9">
        <v>3.3647239999999998</v>
      </c>
      <c r="D47" s="9">
        <v>0.70250409999999996</v>
      </c>
      <c r="E47" s="9">
        <v>1.9852529999999999</v>
      </c>
      <c r="F47" s="9">
        <v>4.7441950000000004</v>
      </c>
    </row>
    <row r="48" spans="1:6">
      <c r="B48" t="s">
        <v>185</v>
      </c>
      <c r="C48" s="9">
        <v>6.9085999999999999</v>
      </c>
      <c r="D48" s="9">
        <v>0.61170709999999995</v>
      </c>
      <c r="E48" s="9">
        <v>5.7074220000000002</v>
      </c>
      <c r="F48" s="9">
        <v>8.1097769999999993</v>
      </c>
    </row>
    <row r="49" spans="1:6">
      <c r="B49" t="s">
        <v>186</v>
      </c>
      <c r="C49" s="9">
        <v>3.0681440000000002</v>
      </c>
      <c r="D49" s="9">
        <v>0.72031469999999997</v>
      </c>
      <c r="E49" s="9">
        <v>1.653699</v>
      </c>
      <c r="F49" s="9">
        <v>4.4825889999999999</v>
      </c>
    </row>
    <row r="50" spans="1:6">
      <c r="B50" t="s">
        <v>187</v>
      </c>
      <c r="C50" s="9">
        <v>14.046340000000001</v>
      </c>
      <c r="D50" s="9">
        <v>1.251965</v>
      </c>
      <c r="E50" s="9">
        <v>11.58793</v>
      </c>
      <c r="F50" s="9">
        <v>16.504760000000001</v>
      </c>
    </row>
    <row r="51" spans="1:6">
      <c r="B51" t="s">
        <v>188</v>
      </c>
      <c r="C51" s="9">
        <v>3.7594319999999999</v>
      </c>
      <c r="D51" s="9">
        <v>0.98606020000000005</v>
      </c>
      <c r="E51" s="9">
        <v>1.823156</v>
      </c>
      <c r="F51" s="9">
        <v>5.6957079999999998</v>
      </c>
    </row>
    <row r="52" spans="1:6">
      <c r="B52" t="s">
        <v>189</v>
      </c>
      <c r="C52" s="9">
        <v>15.310600000000001</v>
      </c>
      <c r="D52" s="9">
        <v>0.74012350000000005</v>
      </c>
      <c r="E52" s="9">
        <v>13.85726</v>
      </c>
      <c r="F52" s="9">
        <v>16.763940000000002</v>
      </c>
    </row>
    <row r="53" spans="1:6">
      <c r="A53" s="5"/>
      <c r="B53" s="5"/>
      <c r="C53" s="5"/>
      <c r="D53" s="5"/>
      <c r="E53" s="5"/>
      <c r="F53" s="5"/>
    </row>
    <row r="54" spans="1:6">
      <c r="A54" s="24" t="s">
        <v>215</v>
      </c>
    </row>
    <row r="55" spans="1:6">
      <c r="A55" s="24" t="s">
        <v>57</v>
      </c>
    </row>
    <row r="56" spans="1:6">
      <c r="A56" s="24" t="s">
        <v>100</v>
      </c>
    </row>
  </sheetData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2:F37"/>
  <sheetViews>
    <sheetView showGridLines="0" zoomScale="125" zoomScaleNormal="125" workbookViewId="0">
      <selection activeCell="F2" sqref="F2"/>
    </sheetView>
  </sheetViews>
  <sheetFormatPr defaultColWidth="11" defaultRowHeight="12.75"/>
  <cols>
    <col min="1" max="1" width="16.875" customWidth="1"/>
    <col min="2" max="3" width="8.125" customWidth="1"/>
    <col min="4" max="4" width="4" customWidth="1"/>
    <col min="5" max="6" width="8.125" customWidth="1"/>
  </cols>
  <sheetData>
    <row r="2" spans="1:6">
      <c r="A2" s="3" t="s">
        <v>56</v>
      </c>
    </row>
    <row r="3" spans="1:6">
      <c r="F3" s="30"/>
    </row>
    <row r="4" spans="1:6">
      <c r="A4" s="4"/>
      <c r="B4" s="4"/>
      <c r="C4" s="4"/>
      <c r="D4" s="4"/>
      <c r="E4" s="4"/>
      <c r="F4" s="4"/>
    </row>
    <row r="5" spans="1:6">
      <c r="B5" s="5" t="s">
        <v>169</v>
      </c>
      <c r="C5" s="5"/>
      <c r="E5" s="10" t="s">
        <v>170</v>
      </c>
      <c r="F5" s="5"/>
    </row>
    <row r="6" spans="1:6">
      <c r="B6" s="1" t="s">
        <v>161</v>
      </c>
      <c r="C6" s="1" t="s">
        <v>162</v>
      </c>
      <c r="E6" s="1" t="s">
        <v>163</v>
      </c>
      <c r="F6" s="1" t="s">
        <v>162</v>
      </c>
    </row>
    <row r="7" spans="1:6">
      <c r="A7" s="5"/>
      <c r="B7" s="5"/>
      <c r="C7" s="5"/>
      <c r="D7" s="5"/>
      <c r="E7" s="5"/>
      <c r="F7" s="5"/>
    </row>
    <row r="9" spans="1:6">
      <c r="A9" s="12" t="s">
        <v>27</v>
      </c>
      <c r="B9" s="14">
        <v>2399.9896500000009</v>
      </c>
      <c r="C9" s="13">
        <v>100</v>
      </c>
      <c r="D9" s="13"/>
      <c r="E9" s="17">
        <v>2.2708047000000007</v>
      </c>
      <c r="F9" s="13">
        <v>100</v>
      </c>
    </row>
    <row r="10" spans="1:6">
      <c r="B10" s="14"/>
      <c r="C10" s="13"/>
      <c r="D10" s="13"/>
      <c r="E10" s="17"/>
      <c r="F10" s="13"/>
    </row>
    <row r="11" spans="1:6">
      <c r="A11" t="s">
        <v>62</v>
      </c>
      <c r="B11" s="14">
        <v>1598.3199920000004</v>
      </c>
      <c r="C11" s="13">
        <f>B11*100/$B$9</f>
        <v>66.596953532695437</v>
      </c>
      <c r="D11" s="13"/>
      <c r="E11" s="17">
        <v>0.77352690000000002</v>
      </c>
      <c r="F11" s="13">
        <f>E11*100/$E$9</f>
        <v>34.063999427163409</v>
      </c>
    </row>
    <row r="12" spans="1:6">
      <c r="A12" t="s">
        <v>155</v>
      </c>
      <c r="B12" s="14">
        <v>59.483254999999993</v>
      </c>
      <c r="C12" s="13">
        <f t="shared" ref="C12:C21" si="0">B12*100/$B$9</f>
        <v>2.4784796467768087</v>
      </c>
      <c r="D12" s="13"/>
      <c r="E12" s="17">
        <v>0.32473869999999994</v>
      </c>
      <c r="F12" s="13">
        <f t="shared" ref="F12:F21" si="1">E12*100/$E$9</f>
        <v>14.300600135273625</v>
      </c>
    </row>
    <row r="13" spans="1:6">
      <c r="A13" t="s">
        <v>222</v>
      </c>
      <c r="B13" s="14">
        <v>4.7333199999999991</v>
      </c>
      <c r="C13" s="13">
        <f t="shared" si="0"/>
        <v>0.19722251718877193</v>
      </c>
      <c r="D13" s="13"/>
      <c r="E13" s="17">
        <v>2.3051599999999998E-2</v>
      </c>
      <c r="F13" s="13">
        <f t="shared" si="1"/>
        <v>1.0151291302153811</v>
      </c>
    </row>
    <row r="14" spans="1:6">
      <c r="A14" t="s">
        <v>223</v>
      </c>
      <c r="B14" s="14">
        <v>53.369434999999996</v>
      </c>
      <c r="C14" s="13">
        <f t="shared" si="0"/>
        <v>2.2237360481950401</v>
      </c>
      <c r="D14" s="13"/>
      <c r="E14" s="17">
        <v>0.18820039999999999</v>
      </c>
      <c r="F14" s="13">
        <f t="shared" si="1"/>
        <v>8.2878285393719651</v>
      </c>
    </row>
    <row r="15" spans="1:6">
      <c r="A15" t="s">
        <v>156</v>
      </c>
      <c r="B15" s="14">
        <v>221.43758</v>
      </c>
      <c r="C15" s="13">
        <f t="shared" si="0"/>
        <v>9.2266056230700784</v>
      </c>
      <c r="D15" s="13"/>
      <c r="E15" s="17">
        <v>0.16905520000000002</v>
      </c>
      <c r="F15" s="13">
        <f t="shared" si="1"/>
        <v>7.4447265324050091</v>
      </c>
    </row>
    <row r="16" spans="1:6">
      <c r="A16" t="s">
        <v>157</v>
      </c>
      <c r="B16" s="14">
        <v>32.646088000000006</v>
      </c>
      <c r="C16" s="13">
        <f t="shared" si="0"/>
        <v>1.3602595327859015</v>
      </c>
      <c r="D16" s="13"/>
      <c r="E16" s="17">
        <v>5.5757600000000004E-2</v>
      </c>
      <c r="F16" s="13">
        <f t="shared" si="1"/>
        <v>2.4554115111704671</v>
      </c>
    </row>
    <row r="17" spans="1:6">
      <c r="A17" t="s">
        <v>158</v>
      </c>
      <c r="B17" s="46">
        <v>134.86339799999999</v>
      </c>
      <c r="C17" s="13">
        <f t="shared" si="0"/>
        <v>5.6193324833713323</v>
      </c>
      <c r="D17" s="13"/>
      <c r="E17" s="47">
        <v>0.38756489999999999</v>
      </c>
      <c r="F17" s="13">
        <f t="shared" si="1"/>
        <v>17.067293369614738</v>
      </c>
    </row>
    <row r="18" spans="1:6">
      <c r="A18" t="s">
        <v>50</v>
      </c>
      <c r="B18" s="14">
        <v>290.13223099999999</v>
      </c>
      <c r="C18" s="13">
        <f t="shared" si="0"/>
        <v>12.088895091693411</v>
      </c>
      <c r="D18" s="13"/>
      <c r="E18" s="17">
        <v>0.188393</v>
      </c>
      <c r="F18" s="13">
        <f t="shared" si="1"/>
        <v>8.2963101142075306</v>
      </c>
    </row>
    <row r="19" spans="1:6">
      <c r="A19" t="s">
        <v>149</v>
      </c>
      <c r="B19" s="14">
        <v>4.0156830000000001</v>
      </c>
      <c r="C19" s="13">
        <f t="shared" si="0"/>
        <v>0.16732084657115079</v>
      </c>
      <c r="D19" s="13"/>
      <c r="E19" s="17">
        <v>5.1730600000000002E-2</v>
      </c>
      <c r="F19" s="13">
        <f t="shared" si="1"/>
        <v>2.2780734952679986</v>
      </c>
    </row>
    <row r="20" spans="1:6">
      <c r="A20" t="s">
        <v>159</v>
      </c>
      <c r="B20" s="14">
        <v>9.9148E-2</v>
      </c>
      <c r="C20" s="13">
        <f t="shared" si="0"/>
        <v>4.1311844823997456E-3</v>
      </c>
      <c r="D20" s="13"/>
      <c r="E20" s="17">
        <v>0.101725</v>
      </c>
      <c r="F20" s="13">
        <f t="shared" si="1"/>
        <v>4.4796895127088634</v>
      </c>
    </row>
    <row r="21" spans="1:6">
      <c r="A21" t="s">
        <v>160</v>
      </c>
      <c r="B21" s="14">
        <v>0.88952000000000009</v>
      </c>
      <c r="C21" s="13">
        <f t="shared" si="0"/>
        <v>3.7063493169647618E-2</v>
      </c>
      <c r="D21" s="13"/>
      <c r="E21" s="17">
        <v>7.0607999999999999E-3</v>
      </c>
      <c r="F21" s="13">
        <f t="shared" si="1"/>
        <v>0.31093823260098052</v>
      </c>
    </row>
    <row r="22" spans="1:6">
      <c r="A22" s="5"/>
      <c r="B22" s="5"/>
      <c r="C22" s="5"/>
      <c r="D22" s="5"/>
      <c r="E22" s="5"/>
      <c r="F22" s="5"/>
    </row>
    <row r="23" spans="1:6">
      <c r="A23" s="28" t="s">
        <v>100</v>
      </c>
    </row>
    <row r="37" s="6" customFormat="1"/>
  </sheetData>
  <phoneticPr fontId="3"/>
  <pageMargins left="0.74803149606299213" right="0.74803149606299213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showGridLines="0" zoomScaleNormal="100" workbookViewId="0"/>
  </sheetViews>
  <sheetFormatPr defaultColWidth="11" defaultRowHeight="12.75"/>
  <sheetData/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110"/>
  <sheetViews>
    <sheetView showGridLines="0" topLeftCell="A3" zoomScale="125" zoomScaleNormal="100" workbookViewId="0">
      <selection activeCell="C42" sqref="C42"/>
    </sheetView>
  </sheetViews>
  <sheetFormatPr defaultColWidth="11" defaultRowHeight="12.75"/>
  <cols>
    <col min="1" max="1" width="3.25" customWidth="1"/>
    <col min="2" max="2" width="18.75" customWidth="1"/>
    <col min="3" max="3" width="8.75" style="17" customWidth="1"/>
    <col min="4" max="4" width="10.125" style="17" customWidth="1"/>
    <col min="5" max="6" width="10.125" customWidth="1"/>
  </cols>
  <sheetData>
    <row r="2" spans="1:6">
      <c r="A2" s="3" t="s">
        <v>190</v>
      </c>
    </row>
    <row r="4" spans="1:6">
      <c r="A4" t="s">
        <v>55</v>
      </c>
      <c r="C4" s="17">
        <v>15</v>
      </c>
    </row>
    <row r="5" spans="1:6">
      <c r="A5" t="s">
        <v>213</v>
      </c>
      <c r="C5" s="17">
        <v>660</v>
      </c>
    </row>
    <row r="6" spans="1:6">
      <c r="A6" t="s">
        <v>37</v>
      </c>
      <c r="C6" s="17">
        <v>7913</v>
      </c>
      <c r="F6" s="30"/>
    </row>
    <row r="8" spans="1:6">
      <c r="A8" s="4"/>
      <c r="B8" s="4"/>
      <c r="C8" s="42"/>
      <c r="D8" s="42"/>
      <c r="E8" s="4"/>
      <c r="F8" s="4"/>
    </row>
    <row r="9" spans="1:6">
      <c r="C9" s="43" t="s">
        <v>60</v>
      </c>
      <c r="D9" s="43" t="s">
        <v>150</v>
      </c>
      <c r="F9" s="1" t="s">
        <v>61</v>
      </c>
    </row>
    <row r="10" spans="1:6">
      <c r="A10" s="5"/>
      <c r="B10" s="5"/>
      <c r="C10" s="21"/>
      <c r="D10" s="21"/>
      <c r="E10" s="5"/>
      <c r="F10" s="5"/>
    </row>
    <row r="12" spans="1:6">
      <c r="A12" t="s">
        <v>122</v>
      </c>
    </row>
    <row r="13" spans="1:6">
      <c r="B13" t="s">
        <v>178</v>
      </c>
      <c r="C13" s="17">
        <v>25.816990000000001</v>
      </c>
      <c r="D13" s="17">
        <v>6.2058049999999998</v>
      </c>
      <c r="E13" s="9">
        <v>13.63097</v>
      </c>
      <c r="F13" s="9">
        <v>38.003010000000003</v>
      </c>
    </row>
    <row r="14" spans="1:6">
      <c r="B14" t="s">
        <v>179</v>
      </c>
      <c r="C14" s="17">
        <v>38.372529999999998</v>
      </c>
      <c r="D14" s="17">
        <v>3.4091360000000002</v>
      </c>
      <c r="E14" s="9">
        <v>31.678180000000001</v>
      </c>
      <c r="F14" s="9">
        <v>45.066870000000002</v>
      </c>
    </row>
    <row r="15" spans="1:6">
      <c r="B15" t="s">
        <v>191</v>
      </c>
      <c r="C15" s="17">
        <v>25.08671</v>
      </c>
      <c r="D15" s="17">
        <v>6.161117</v>
      </c>
      <c r="E15" s="9">
        <v>12.988440000000001</v>
      </c>
      <c r="F15" s="9">
        <v>37.18497</v>
      </c>
    </row>
    <row r="16" spans="1:6">
      <c r="B16" t="s">
        <v>192</v>
      </c>
      <c r="C16" s="17">
        <v>34.874679999999998</v>
      </c>
      <c r="D16" s="17">
        <v>3.8113939999999999</v>
      </c>
      <c r="E16" s="9">
        <v>27.390440000000002</v>
      </c>
      <c r="F16" s="9">
        <v>42.358919999999998</v>
      </c>
    </row>
    <row r="17" spans="2:6">
      <c r="B17" t="s">
        <v>193</v>
      </c>
      <c r="C17" s="17">
        <v>39.225180000000002</v>
      </c>
      <c r="D17" s="17">
        <v>3.919667</v>
      </c>
      <c r="E17" s="9">
        <v>31.52833</v>
      </c>
      <c r="F17" s="9">
        <v>46.922029999999999</v>
      </c>
    </row>
    <row r="18" spans="2:6">
      <c r="B18" t="s">
        <v>194</v>
      </c>
      <c r="C18" s="17">
        <v>80.332830000000001</v>
      </c>
      <c r="D18" s="17">
        <v>5.4905590000000002</v>
      </c>
      <c r="E18" s="9">
        <v>69.551299999999998</v>
      </c>
      <c r="F18" s="9">
        <v>91.114360000000005</v>
      </c>
    </row>
    <row r="19" spans="2:6">
      <c r="B19" t="s">
        <v>195</v>
      </c>
      <c r="C19" s="17">
        <v>5.8823530000000002</v>
      </c>
      <c r="D19" s="17">
        <v>4.424569</v>
      </c>
      <c r="E19" s="9">
        <v>-2.8059460000000001</v>
      </c>
      <c r="F19" s="9">
        <v>14.570650000000001</v>
      </c>
    </row>
    <row r="20" spans="2:6">
      <c r="B20" t="s">
        <v>196</v>
      </c>
      <c r="C20" s="17">
        <v>48.33625</v>
      </c>
      <c r="D20" s="17">
        <v>4.490291</v>
      </c>
      <c r="E20" s="9">
        <v>39.518900000000002</v>
      </c>
      <c r="F20" s="9">
        <v>57.15361</v>
      </c>
    </row>
    <row r="21" spans="2:6">
      <c r="B21" t="s">
        <v>197</v>
      </c>
      <c r="C21" s="17">
        <v>26.141549999999999</v>
      </c>
      <c r="D21" s="17">
        <v>4.1370690000000003</v>
      </c>
      <c r="E21" s="9">
        <v>18.017800000000001</v>
      </c>
      <c r="F21" s="9">
        <v>34.265300000000003</v>
      </c>
    </row>
    <row r="22" spans="2:6">
      <c r="B22" t="s">
        <v>198</v>
      </c>
      <c r="C22" s="17">
        <v>59.354559999999999</v>
      </c>
      <c r="D22" s="17">
        <v>3.8740610000000002</v>
      </c>
      <c r="E22" s="9">
        <v>51.747259999999997</v>
      </c>
      <c r="F22" s="9">
        <v>66.961849999999998</v>
      </c>
    </row>
    <row r="23" spans="2:6">
      <c r="B23" t="s">
        <v>182</v>
      </c>
      <c r="C23" s="17">
        <v>22.321100000000001</v>
      </c>
      <c r="D23" s="17">
        <v>3.3580459999999999</v>
      </c>
      <c r="E23" s="9">
        <v>15.727069999999999</v>
      </c>
      <c r="F23" s="9">
        <v>28.915120000000002</v>
      </c>
    </row>
    <row r="24" spans="2:6">
      <c r="B24" t="s">
        <v>183</v>
      </c>
      <c r="C24" s="17">
        <v>41.379309999999997</v>
      </c>
      <c r="D24" s="17">
        <v>4.1364140000000003</v>
      </c>
      <c r="E24" s="9">
        <v>33.25685</v>
      </c>
      <c r="F24" s="9">
        <v>49.50177</v>
      </c>
    </row>
    <row r="25" spans="2:6">
      <c r="B25" t="s">
        <v>199</v>
      </c>
      <c r="C25" s="17">
        <v>26.897690000000001</v>
      </c>
      <c r="D25" s="17">
        <v>8.3596400000000006</v>
      </c>
      <c r="E25" s="9">
        <v>10.482290000000001</v>
      </c>
      <c r="F25" s="9">
        <v>43.313090000000003</v>
      </c>
    </row>
    <row r="26" spans="2:6">
      <c r="B26" t="s">
        <v>200</v>
      </c>
      <c r="C26" s="17">
        <v>40.385359999999999</v>
      </c>
      <c r="D26" s="17">
        <v>4.0516120000000004</v>
      </c>
      <c r="E26" s="9">
        <v>32.429409999999997</v>
      </c>
      <c r="F26" s="9">
        <v>48.341299999999997</v>
      </c>
    </row>
    <row r="27" spans="2:6">
      <c r="B27" t="s">
        <v>201</v>
      </c>
      <c r="C27" s="17">
        <v>43.224699999999999</v>
      </c>
      <c r="D27" s="17">
        <v>7.4121579999999998</v>
      </c>
      <c r="E27" s="9">
        <v>28.669830000000001</v>
      </c>
      <c r="F27" s="9">
        <v>57.77957</v>
      </c>
    </row>
    <row r="28" spans="2:6">
      <c r="B28" t="s">
        <v>202</v>
      </c>
      <c r="C28" s="17">
        <v>61.34113</v>
      </c>
      <c r="D28" s="17">
        <v>4.8752389999999997</v>
      </c>
      <c r="E28" s="9">
        <v>51.767879999999998</v>
      </c>
      <c r="F28" s="9">
        <v>70.914389999999997</v>
      </c>
    </row>
    <row r="29" spans="2:6">
      <c r="B29" t="s">
        <v>203</v>
      </c>
      <c r="C29" s="17">
        <v>28.882439999999999</v>
      </c>
      <c r="D29" s="17">
        <v>5.6069490000000002</v>
      </c>
      <c r="E29" s="9">
        <v>17.87236</v>
      </c>
      <c r="F29" s="9">
        <v>39.892519999999998</v>
      </c>
    </row>
    <row r="30" spans="2:6">
      <c r="B30" t="s">
        <v>204</v>
      </c>
      <c r="C30" s="17">
        <v>48.0396</v>
      </c>
      <c r="D30" s="17">
        <v>4.136774</v>
      </c>
      <c r="E30" s="9">
        <v>39.916429999999998</v>
      </c>
      <c r="F30" s="9">
        <v>56.162779999999998</v>
      </c>
    </row>
    <row r="31" spans="2:6">
      <c r="B31" t="s">
        <v>205</v>
      </c>
      <c r="C31" s="17">
        <v>34.886360000000003</v>
      </c>
      <c r="D31" s="17">
        <v>4.4155069999999998</v>
      </c>
      <c r="E31" s="9">
        <v>26.215859999999999</v>
      </c>
      <c r="F31" s="9">
        <v>43.556870000000004</v>
      </c>
    </row>
    <row r="32" spans="2:6">
      <c r="B32" t="s">
        <v>206</v>
      </c>
      <c r="C32" s="17">
        <v>64.04992</v>
      </c>
      <c r="D32" s="17">
        <v>3.6852830000000001</v>
      </c>
      <c r="E32" s="9">
        <v>56.813319999999997</v>
      </c>
      <c r="F32" s="9">
        <v>71.286519999999996</v>
      </c>
    </row>
    <row r="33" spans="1:6">
      <c r="B33" t="s">
        <v>207</v>
      </c>
      <c r="C33" s="17">
        <v>20.37351</v>
      </c>
      <c r="D33" s="17">
        <v>3.7601819999999999</v>
      </c>
      <c r="E33" s="9">
        <v>12.989839999999999</v>
      </c>
      <c r="F33" s="9">
        <v>27.757190000000001</v>
      </c>
    </row>
    <row r="34" spans="1:6">
      <c r="B34" t="s">
        <v>208</v>
      </c>
      <c r="C34" s="17">
        <v>67.213819999999998</v>
      </c>
      <c r="D34" s="17">
        <v>4.3487090000000004</v>
      </c>
      <c r="E34" s="9">
        <v>58.674489999999999</v>
      </c>
      <c r="F34" s="9">
        <v>75.753159999999994</v>
      </c>
    </row>
    <row r="35" spans="1:6">
      <c r="B35" t="s">
        <v>209</v>
      </c>
      <c r="C35" s="17">
        <v>38.633940000000003</v>
      </c>
      <c r="D35" s="17">
        <v>8.2282980000000006</v>
      </c>
      <c r="E35" s="9">
        <v>22.47645</v>
      </c>
      <c r="F35" s="9">
        <v>54.791420000000002</v>
      </c>
    </row>
    <row r="36" spans="1:6">
      <c r="B36" t="s">
        <v>210</v>
      </c>
      <c r="C36" s="17">
        <v>66.612539999999996</v>
      </c>
      <c r="D36" s="17">
        <v>3.7644030000000002</v>
      </c>
      <c r="E36" s="9">
        <v>59.220570000000002</v>
      </c>
      <c r="F36" s="9">
        <v>74.004499999999993</v>
      </c>
    </row>
    <row r="37" spans="1:6">
      <c r="B37" t="s">
        <v>211</v>
      </c>
      <c r="C37" s="17">
        <v>46.749650000000003</v>
      </c>
      <c r="D37" s="17">
        <v>7.1686370000000004</v>
      </c>
      <c r="E37" s="9">
        <v>32.672969999999999</v>
      </c>
      <c r="F37" s="9">
        <v>60.826340000000002</v>
      </c>
    </row>
    <row r="38" spans="1:6">
      <c r="B38" t="s">
        <v>212</v>
      </c>
      <c r="C38" s="17">
        <v>75.660039999999995</v>
      </c>
      <c r="D38" s="17">
        <v>2.163062</v>
      </c>
      <c r="E38" s="9">
        <v>71.412540000000007</v>
      </c>
      <c r="F38" s="9">
        <v>79.907529999999994</v>
      </c>
    </row>
    <row r="39" spans="1:6">
      <c r="B39" t="s">
        <v>173</v>
      </c>
      <c r="C39" s="17">
        <v>1.176471</v>
      </c>
      <c r="D39" s="17">
        <v>1.1285430000000001</v>
      </c>
      <c r="E39" s="9">
        <v>-1.0395920000000001</v>
      </c>
      <c r="F39" s="9">
        <v>3.3925329999999998</v>
      </c>
    </row>
    <row r="40" spans="1:6">
      <c r="B40" t="s">
        <v>174</v>
      </c>
      <c r="C40" s="17">
        <v>67.817620000000005</v>
      </c>
      <c r="D40" s="17">
        <v>3.6737790000000001</v>
      </c>
      <c r="E40" s="9">
        <v>60.603610000000003</v>
      </c>
      <c r="F40" s="9">
        <v>75.031630000000007</v>
      </c>
    </row>
    <row r="41" spans="1:6">
      <c r="B41" t="s">
        <v>175</v>
      </c>
      <c r="C41" s="17">
        <v>31.614789999999999</v>
      </c>
      <c r="D41" s="17">
        <v>6.9872620000000003</v>
      </c>
      <c r="E41" s="9">
        <v>17.894259999999999</v>
      </c>
      <c r="F41" s="9">
        <v>45.33531</v>
      </c>
    </row>
    <row r="42" spans="1:6">
      <c r="B42" t="s">
        <v>176</v>
      </c>
      <c r="C42" s="17">
        <v>71.913700000000006</v>
      </c>
      <c r="D42" s="17">
        <v>2.4176630000000001</v>
      </c>
      <c r="E42" s="9">
        <v>67.166259999999994</v>
      </c>
      <c r="F42" s="9">
        <v>76.661140000000003</v>
      </c>
    </row>
    <row r="43" spans="1:6">
      <c r="E43" s="9"/>
      <c r="F43" s="9"/>
    </row>
    <row r="44" spans="1:6">
      <c r="A44" t="s">
        <v>23</v>
      </c>
      <c r="E44" s="9"/>
      <c r="F44" s="9"/>
    </row>
    <row r="45" spans="1:6">
      <c r="B45" t="s">
        <v>178</v>
      </c>
      <c r="C45" s="17">
        <v>5.7798730000000003</v>
      </c>
      <c r="D45" s="17">
        <v>2.3268979999999999</v>
      </c>
      <c r="E45" s="9">
        <v>1.2106619999999999</v>
      </c>
      <c r="F45" s="9">
        <v>10.349080000000001</v>
      </c>
    </row>
    <row r="46" spans="1:6">
      <c r="B46" t="s">
        <v>179</v>
      </c>
      <c r="C46" s="17">
        <v>11.51351</v>
      </c>
      <c r="D46" s="17">
        <v>1.4765090000000001</v>
      </c>
      <c r="E46" s="9">
        <v>8.6141699999999997</v>
      </c>
      <c r="F46" s="9">
        <v>14.41286</v>
      </c>
    </row>
    <row r="47" spans="1:6">
      <c r="B47" t="s">
        <v>191</v>
      </c>
      <c r="C47" s="17">
        <v>7.2214099999999997</v>
      </c>
      <c r="D47" s="17">
        <v>3.559126</v>
      </c>
      <c r="E47" s="9">
        <v>0.23253750000000001</v>
      </c>
      <c r="F47" s="9">
        <v>14.210279999999999</v>
      </c>
    </row>
    <row r="48" spans="1:6">
      <c r="B48" t="s">
        <v>192</v>
      </c>
      <c r="C48" s="17">
        <v>9.3919119999999996</v>
      </c>
      <c r="D48" s="17">
        <v>1.5620879999999999</v>
      </c>
      <c r="E48" s="9">
        <v>6.3245189999999996</v>
      </c>
      <c r="F48" s="9">
        <v>12.459300000000001</v>
      </c>
    </row>
    <row r="49" spans="2:6">
      <c r="B49" t="s">
        <v>193</v>
      </c>
      <c r="C49" s="17">
        <v>11.596310000000001</v>
      </c>
      <c r="D49" s="17">
        <v>1.488253</v>
      </c>
      <c r="E49" s="9">
        <v>8.6739040000000003</v>
      </c>
      <c r="F49" s="9">
        <v>14.51872</v>
      </c>
    </row>
    <row r="50" spans="2:6">
      <c r="B50" t="s">
        <v>194</v>
      </c>
      <c r="C50" s="17">
        <v>41.087000000000003</v>
      </c>
      <c r="D50" s="17">
        <v>5.1423199999999998</v>
      </c>
      <c r="E50" s="9">
        <v>30.98929</v>
      </c>
      <c r="F50" s="9">
        <v>51.184710000000003</v>
      </c>
    </row>
    <row r="51" spans="2:6">
      <c r="B51" t="s">
        <v>195</v>
      </c>
      <c r="C51" s="17">
        <v>2.5112830000000002</v>
      </c>
      <c r="D51" s="17">
        <v>2.22804</v>
      </c>
      <c r="E51" s="9">
        <v>-1.8638060000000001</v>
      </c>
      <c r="F51" s="9">
        <v>6.8863709999999996</v>
      </c>
    </row>
    <row r="52" spans="2:6">
      <c r="B52" t="s">
        <v>196</v>
      </c>
      <c r="C52" s="17">
        <v>19.575489999999999</v>
      </c>
      <c r="D52" s="17">
        <v>2.8182779999999998</v>
      </c>
      <c r="E52" s="9">
        <v>14.04138</v>
      </c>
      <c r="F52" s="9">
        <v>25.1096</v>
      </c>
    </row>
    <row r="53" spans="2:6">
      <c r="B53" t="s">
        <v>197</v>
      </c>
      <c r="C53" s="17">
        <v>6.4774450000000003</v>
      </c>
      <c r="D53" s="17">
        <v>1.3147040000000001</v>
      </c>
      <c r="E53" s="9">
        <v>3.8958270000000002</v>
      </c>
      <c r="F53" s="9">
        <v>9.0590630000000001</v>
      </c>
    </row>
    <row r="54" spans="2:6">
      <c r="B54" t="s">
        <v>198</v>
      </c>
      <c r="C54" s="17">
        <v>19.601410000000001</v>
      </c>
      <c r="D54" s="17">
        <v>2.058068</v>
      </c>
      <c r="E54" s="9">
        <v>15.560090000000001</v>
      </c>
      <c r="F54" s="9">
        <v>23.64273</v>
      </c>
    </row>
    <row r="55" spans="2:6">
      <c r="B55" t="s">
        <v>182</v>
      </c>
      <c r="C55" s="17">
        <v>5.4777620000000002</v>
      </c>
      <c r="D55" s="17">
        <v>0.95199429999999996</v>
      </c>
      <c r="E55" s="9">
        <v>3.6083799999999999</v>
      </c>
      <c r="F55" s="9">
        <v>7.3471440000000001</v>
      </c>
    </row>
    <row r="56" spans="2:6">
      <c r="B56" t="s">
        <v>183</v>
      </c>
      <c r="C56" s="17">
        <v>10.379670000000001</v>
      </c>
      <c r="D56" s="17">
        <v>1.8105230000000001</v>
      </c>
      <c r="E56" s="9">
        <v>6.8244429999999996</v>
      </c>
      <c r="F56" s="9">
        <v>13.93491</v>
      </c>
    </row>
    <row r="57" spans="2:6">
      <c r="B57" t="s">
        <v>199</v>
      </c>
      <c r="C57" s="17">
        <v>6.3980889999999997</v>
      </c>
      <c r="D57" s="17">
        <v>2.6453890000000002</v>
      </c>
      <c r="E57" s="9">
        <v>1.2034750000000001</v>
      </c>
      <c r="F57" s="9">
        <v>11.592700000000001</v>
      </c>
    </row>
    <row r="58" spans="2:6">
      <c r="B58" t="s">
        <v>200</v>
      </c>
      <c r="C58" s="17">
        <v>10.91427</v>
      </c>
      <c r="D58" s="17">
        <v>1.425522</v>
      </c>
      <c r="E58" s="9">
        <v>8.1150500000000001</v>
      </c>
      <c r="F58" s="9">
        <v>13.7135</v>
      </c>
    </row>
    <row r="59" spans="2:6">
      <c r="B59" t="s">
        <v>201</v>
      </c>
      <c r="C59" s="17">
        <v>12.85528</v>
      </c>
      <c r="D59" s="17">
        <v>3.0717430000000001</v>
      </c>
      <c r="E59" s="9">
        <v>6.8234519999999996</v>
      </c>
      <c r="F59" s="9">
        <v>18.8871</v>
      </c>
    </row>
    <row r="60" spans="2:6">
      <c r="B60" t="s">
        <v>202</v>
      </c>
      <c r="C60" s="17">
        <v>19.81814</v>
      </c>
      <c r="D60" s="17">
        <v>2.5931039999999999</v>
      </c>
      <c r="E60" s="9">
        <v>14.726190000000001</v>
      </c>
      <c r="F60" s="9">
        <v>24.910080000000001</v>
      </c>
    </row>
    <row r="61" spans="2:6">
      <c r="B61" t="s">
        <v>203</v>
      </c>
      <c r="C61" s="17">
        <v>6.6371200000000004</v>
      </c>
      <c r="D61" s="17">
        <v>1.9552560000000001</v>
      </c>
      <c r="E61" s="9">
        <v>2.7976839999999998</v>
      </c>
      <c r="F61" s="9">
        <v>10.476559999999999</v>
      </c>
    </row>
    <row r="62" spans="2:6">
      <c r="B62" t="s">
        <v>204</v>
      </c>
      <c r="C62" s="17">
        <v>15.860480000000001</v>
      </c>
      <c r="D62" s="17">
        <v>2.370104</v>
      </c>
      <c r="E62" s="9">
        <v>11.206429999999999</v>
      </c>
      <c r="F62" s="9">
        <v>20.514530000000001</v>
      </c>
    </row>
    <row r="63" spans="2:6">
      <c r="B63" t="s">
        <v>205</v>
      </c>
      <c r="C63" s="17">
        <v>7.9907060000000003</v>
      </c>
      <c r="D63" s="17">
        <v>2.3736790000000001</v>
      </c>
      <c r="E63" s="9">
        <v>3.329634</v>
      </c>
      <c r="F63" s="9">
        <v>12.65178</v>
      </c>
    </row>
    <row r="64" spans="2:6">
      <c r="B64" t="s">
        <v>206</v>
      </c>
      <c r="C64" s="17">
        <v>25.012840000000001</v>
      </c>
      <c r="D64" s="17">
        <v>2.1976179999999998</v>
      </c>
      <c r="E64" s="9">
        <v>20.697489999999998</v>
      </c>
      <c r="F64" s="9">
        <v>29.328189999999999</v>
      </c>
    </row>
    <row r="65" spans="1:6">
      <c r="B65" t="s">
        <v>207</v>
      </c>
      <c r="C65" s="17">
        <v>4.2722119999999997</v>
      </c>
      <c r="D65" s="17">
        <v>1.1783859999999999</v>
      </c>
      <c r="E65" s="9">
        <v>1.9582759999999999</v>
      </c>
      <c r="F65" s="9">
        <v>6.5861470000000004</v>
      </c>
    </row>
    <row r="66" spans="1:6">
      <c r="B66" t="s">
        <v>208</v>
      </c>
      <c r="C66" s="17">
        <v>29.637270000000001</v>
      </c>
      <c r="D66" s="17">
        <v>2.7481149999999999</v>
      </c>
      <c r="E66" s="9">
        <v>24.240939999999998</v>
      </c>
      <c r="F66" s="9">
        <v>35.033610000000003</v>
      </c>
    </row>
    <row r="67" spans="1:6">
      <c r="B67" t="s">
        <v>209</v>
      </c>
      <c r="C67" s="17">
        <v>11.778589999999999</v>
      </c>
      <c r="D67" s="17">
        <v>2.4921630000000001</v>
      </c>
      <c r="E67" s="9">
        <v>6.8848599999999998</v>
      </c>
      <c r="F67" s="9">
        <v>16.672329999999999</v>
      </c>
    </row>
    <row r="68" spans="1:6">
      <c r="B68" t="s">
        <v>210</v>
      </c>
      <c r="C68" s="17">
        <v>23.450040000000001</v>
      </c>
      <c r="D68" s="17">
        <v>1.8507439999999999</v>
      </c>
      <c r="E68" s="9">
        <v>19.815829999999998</v>
      </c>
      <c r="F68" s="9">
        <v>27.08426</v>
      </c>
    </row>
    <row r="69" spans="1:6">
      <c r="B69" t="s">
        <v>211</v>
      </c>
      <c r="C69" s="17">
        <v>13.71489</v>
      </c>
      <c r="D69" s="17">
        <v>2.863524</v>
      </c>
      <c r="E69" s="9">
        <v>8.091939</v>
      </c>
      <c r="F69" s="9">
        <v>19.33785</v>
      </c>
    </row>
    <row r="70" spans="1:6">
      <c r="B70" t="s">
        <v>212</v>
      </c>
      <c r="C70" s="17">
        <v>31.275929999999999</v>
      </c>
      <c r="D70" s="17">
        <v>1.6177509999999999</v>
      </c>
      <c r="E70" s="9">
        <v>28.099229999999999</v>
      </c>
      <c r="F70" s="9">
        <v>34.452620000000003</v>
      </c>
    </row>
    <row r="71" spans="1:6">
      <c r="B71" t="s">
        <v>173</v>
      </c>
      <c r="C71" s="17">
        <v>0.16499949999999999</v>
      </c>
      <c r="D71" s="17">
        <v>0.15827769999999999</v>
      </c>
      <c r="E71" s="9">
        <v>-0.1458023</v>
      </c>
      <c r="F71" s="9">
        <v>0.47580129999999998</v>
      </c>
    </row>
    <row r="72" spans="1:6">
      <c r="B72" t="s">
        <v>174</v>
      </c>
      <c r="C72" s="17">
        <v>24.1739</v>
      </c>
      <c r="D72" s="17">
        <v>1.9607490000000001</v>
      </c>
      <c r="E72" s="9">
        <v>20.32368</v>
      </c>
      <c r="F72" s="9">
        <v>28.02413</v>
      </c>
    </row>
    <row r="73" spans="1:6">
      <c r="B73" t="s">
        <v>175</v>
      </c>
      <c r="C73" s="17">
        <v>9.5015420000000006</v>
      </c>
      <c r="D73" s="17">
        <v>3.0197799999999999</v>
      </c>
      <c r="E73" s="9">
        <v>3.5717560000000002</v>
      </c>
      <c r="F73" s="9">
        <v>15.431330000000001</v>
      </c>
    </row>
    <row r="74" spans="1:6">
      <c r="B74" t="s">
        <v>176</v>
      </c>
      <c r="C74" s="17">
        <v>29.982410000000002</v>
      </c>
      <c r="D74" s="17">
        <v>1.563895</v>
      </c>
      <c r="E74" s="9">
        <v>26.911470000000001</v>
      </c>
      <c r="F74" s="9">
        <v>33.053350000000002</v>
      </c>
    </row>
    <row r="75" spans="1:6">
      <c r="E75" s="9"/>
      <c r="F75" s="9"/>
    </row>
    <row r="76" spans="1:6">
      <c r="A76" t="s">
        <v>123</v>
      </c>
      <c r="E76" s="9"/>
      <c r="F76" s="9"/>
    </row>
    <row r="77" spans="1:6">
      <c r="B77" t="s">
        <v>178</v>
      </c>
      <c r="C77" s="17">
        <v>2.011371</v>
      </c>
      <c r="D77" s="17">
        <v>1.0399940000000001</v>
      </c>
      <c r="E77" s="9">
        <v>-3.0811999999999999E-2</v>
      </c>
      <c r="F77" s="9">
        <v>4.0535540000000001</v>
      </c>
    </row>
    <row r="78" spans="1:6">
      <c r="B78" t="s">
        <v>179</v>
      </c>
      <c r="C78" s="17">
        <v>4.6722869999999999</v>
      </c>
      <c r="D78" s="17">
        <v>0.79284109999999997</v>
      </c>
      <c r="E78" s="9">
        <v>3.1154259999999998</v>
      </c>
      <c r="F78" s="9">
        <v>6.2291489999999996</v>
      </c>
    </row>
    <row r="79" spans="1:6">
      <c r="B79" t="s">
        <v>191</v>
      </c>
      <c r="C79" s="17">
        <v>3.3520340000000002</v>
      </c>
      <c r="D79" s="17">
        <v>2.1947329999999998</v>
      </c>
      <c r="E79" s="9">
        <v>-0.95765100000000003</v>
      </c>
      <c r="F79" s="9">
        <v>7.6617199999999999</v>
      </c>
    </row>
    <row r="80" spans="1:6">
      <c r="B80" t="s">
        <v>192</v>
      </c>
      <c r="C80" s="17">
        <v>3.598411</v>
      </c>
      <c r="D80" s="17">
        <v>0.76717020000000002</v>
      </c>
      <c r="E80" s="9">
        <v>2.091958</v>
      </c>
      <c r="F80" s="9">
        <v>5.1048640000000001</v>
      </c>
    </row>
    <row r="81" spans="2:6">
      <c r="B81" t="s">
        <v>193</v>
      </c>
      <c r="C81" s="17">
        <v>4.6404310000000004</v>
      </c>
      <c r="D81" s="17">
        <v>0.76112690000000005</v>
      </c>
      <c r="E81" s="9">
        <v>3.145845</v>
      </c>
      <c r="F81" s="9">
        <v>6.1350160000000002</v>
      </c>
    </row>
    <row r="82" spans="2:6">
      <c r="B82" t="s">
        <v>194</v>
      </c>
      <c r="C82" s="17">
        <v>24.877790000000001</v>
      </c>
      <c r="D82" s="17">
        <v>4.3961540000000001</v>
      </c>
      <c r="E82" s="9">
        <v>16.245290000000001</v>
      </c>
      <c r="F82" s="9">
        <v>33.510289999999998</v>
      </c>
    </row>
    <row r="83" spans="2:6">
      <c r="B83" t="s">
        <v>195</v>
      </c>
      <c r="C83" s="17">
        <v>1.5533410000000001</v>
      </c>
      <c r="D83" s="17">
        <v>1.475695</v>
      </c>
      <c r="E83" s="9">
        <v>-1.344406</v>
      </c>
      <c r="F83" s="9">
        <v>4.4510880000000004</v>
      </c>
    </row>
    <row r="84" spans="2:6">
      <c r="B84" t="s">
        <v>196</v>
      </c>
      <c r="C84" s="17">
        <v>10.5053</v>
      </c>
      <c r="D84" s="17">
        <v>2.0292620000000001</v>
      </c>
      <c r="E84" s="9">
        <v>6.5205380000000002</v>
      </c>
      <c r="F84" s="9">
        <v>14.49005</v>
      </c>
    </row>
    <row r="85" spans="2:6">
      <c r="B85" t="s">
        <v>197</v>
      </c>
      <c r="C85" s="17">
        <v>2.3262290000000001</v>
      </c>
      <c r="D85" s="17">
        <v>0.60865689999999995</v>
      </c>
      <c r="E85" s="9">
        <v>1.131041</v>
      </c>
      <c r="F85" s="9">
        <v>3.521417</v>
      </c>
    </row>
    <row r="86" spans="2:6">
      <c r="B86" t="s">
        <v>198</v>
      </c>
      <c r="C86" s="17">
        <v>8.4432939999999999</v>
      </c>
      <c r="D86" s="17">
        <v>1.153419</v>
      </c>
      <c r="E86" s="9">
        <v>6.1783830000000002</v>
      </c>
      <c r="F86" s="9">
        <v>10.7082</v>
      </c>
    </row>
    <row r="87" spans="2:6">
      <c r="B87" t="s">
        <v>182</v>
      </c>
      <c r="C87" s="17">
        <v>1.8873800000000001</v>
      </c>
      <c r="D87" s="17">
        <v>0.39011820000000003</v>
      </c>
      <c r="E87" s="9">
        <v>1.1213249999999999</v>
      </c>
      <c r="F87" s="9">
        <v>2.653435</v>
      </c>
    </row>
    <row r="88" spans="2:6">
      <c r="B88" t="s">
        <v>183</v>
      </c>
      <c r="C88" s="17">
        <v>4.3226170000000002</v>
      </c>
      <c r="D88" s="17">
        <v>1.0218959999999999</v>
      </c>
      <c r="E88" s="9">
        <v>2.3159719999999999</v>
      </c>
      <c r="F88" s="9">
        <v>6.3292619999999999</v>
      </c>
    </row>
    <row r="89" spans="2:6">
      <c r="B89" t="s">
        <v>199</v>
      </c>
      <c r="C89" s="17">
        <v>2.0679449999999999</v>
      </c>
      <c r="D89" s="17">
        <v>1.001352</v>
      </c>
      <c r="E89" s="9">
        <v>0.1016416</v>
      </c>
      <c r="F89" s="9">
        <v>4.034249</v>
      </c>
    </row>
    <row r="90" spans="2:6">
      <c r="B90" t="s">
        <v>200</v>
      </c>
      <c r="C90" s="17">
        <v>4.5568799999999996</v>
      </c>
      <c r="D90" s="17">
        <v>0.75597259999999999</v>
      </c>
      <c r="E90" s="9">
        <v>3.072416</v>
      </c>
      <c r="F90" s="9">
        <v>6.0413449999999997</v>
      </c>
    </row>
    <row r="91" spans="2:6">
      <c r="B91" t="s">
        <v>201</v>
      </c>
      <c r="C91" s="17">
        <v>5.4367419999999997</v>
      </c>
      <c r="D91" s="17">
        <v>1.4977309999999999</v>
      </c>
      <c r="E91" s="9">
        <v>2.4957229999999999</v>
      </c>
      <c r="F91" s="9">
        <v>8.3777600000000003</v>
      </c>
    </row>
    <row r="92" spans="2:6">
      <c r="B92" t="s">
        <v>202</v>
      </c>
      <c r="C92" s="17">
        <v>8.9790340000000004</v>
      </c>
      <c r="D92" s="17">
        <v>1.575504</v>
      </c>
      <c r="E92" s="9">
        <v>5.8852969999999996</v>
      </c>
      <c r="F92" s="9">
        <v>12.07277</v>
      </c>
    </row>
    <row r="93" spans="2:6">
      <c r="B93" t="s">
        <v>203</v>
      </c>
      <c r="C93" s="17">
        <v>2.2224210000000002</v>
      </c>
      <c r="D93" s="17">
        <v>0.70063609999999998</v>
      </c>
      <c r="E93" s="9">
        <v>0.84661759999999997</v>
      </c>
      <c r="F93" s="9">
        <v>3.5982240000000001</v>
      </c>
    </row>
    <row r="94" spans="2:6">
      <c r="B94" t="s">
        <v>204</v>
      </c>
      <c r="C94" s="17">
        <v>7.4830839999999998</v>
      </c>
      <c r="D94" s="17">
        <v>1.5780369999999999</v>
      </c>
      <c r="E94" s="9">
        <v>4.3843730000000001</v>
      </c>
      <c r="F94" s="9">
        <v>10.581799999999999</v>
      </c>
    </row>
    <row r="95" spans="2:6">
      <c r="B95" t="s">
        <v>205</v>
      </c>
      <c r="C95" s="17">
        <v>3.1223350000000001</v>
      </c>
      <c r="D95" s="17">
        <v>1.305436</v>
      </c>
      <c r="E95" s="9">
        <v>0.55891630000000003</v>
      </c>
      <c r="F95" s="9">
        <v>5.6857530000000001</v>
      </c>
    </row>
    <row r="96" spans="2:6">
      <c r="B96" t="s">
        <v>206</v>
      </c>
      <c r="C96" s="17">
        <v>12.31894</v>
      </c>
      <c r="D96" s="17">
        <v>1.4510019999999999</v>
      </c>
      <c r="E96" s="9">
        <v>9.4696770000000008</v>
      </c>
      <c r="F96" s="9">
        <v>15.168189999999999</v>
      </c>
    </row>
    <row r="97" spans="1:6">
      <c r="B97" t="s">
        <v>207</v>
      </c>
      <c r="C97" s="17">
        <v>1.418039</v>
      </c>
      <c r="D97" s="17">
        <v>0.58744459999999998</v>
      </c>
      <c r="E97" s="9">
        <v>0.26450420000000002</v>
      </c>
      <c r="F97" s="9">
        <v>2.571574</v>
      </c>
    </row>
    <row r="98" spans="1:6">
      <c r="B98" t="s">
        <v>208</v>
      </c>
      <c r="C98" s="17">
        <v>16.078990000000001</v>
      </c>
      <c r="D98" s="17">
        <v>1.8415079999999999</v>
      </c>
      <c r="E98" s="9">
        <v>12.462910000000001</v>
      </c>
      <c r="F98" s="9">
        <v>19.695060000000002</v>
      </c>
    </row>
    <row r="99" spans="1:6">
      <c r="B99" t="s">
        <v>209</v>
      </c>
      <c r="C99" s="17">
        <v>5.3302110000000003</v>
      </c>
      <c r="D99" s="17">
        <v>1.208337</v>
      </c>
      <c r="E99" s="9">
        <v>2.9574630000000002</v>
      </c>
      <c r="F99" s="9">
        <v>7.70296</v>
      </c>
    </row>
    <row r="100" spans="1:6">
      <c r="B100" t="s">
        <v>210</v>
      </c>
      <c r="C100" s="17">
        <v>10.62443</v>
      </c>
      <c r="D100" s="17">
        <v>1.0613520000000001</v>
      </c>
      <c r="E100" s="9">
        <v>8.5403079999999996</v>
      </c>
      <c r="F100" s="9">
        <v>12.708550000000001</v>
      </c>
    </row>
    <row r="101" spans="1:6">
      <c r="B101" t="s">
        <v>211</v>
      </c>
      <c r="C101" s="17">
        <v>5.2823190000000002</v>
      </c>
      <c r="D101" s="17">
        <v>1.2888539999999999</v>
      </c>
      <c r="E101" s="9">
        <v>2.7514630000000002</v>
      </c>
      <c r="F101" s="9">
        <v>7.8131750000000002</v>
      </c>
    </row>
    <row r="102" spans="1:6">
      <c r="B102" t="s">
        <v>212</v>
      </c>
      <c r="C102" s="17">
        <v>16.668320000000001</v>
      </c>
      <c r="D102" s="17">
        <v>1.165252</v>
      </c>
      <c r="E102" s="9">
        <v>14.38017</v>
      </c>
      <c r="F102" s="9">
        <v>18.95646</v>
      </c>
    </row>
    <row r="103" spans="1:6">
      <c r="B103" t="s">
        <v>173</v>
      </c>
      <c r="C103" s="17">
        <v>2.3141100000000001E-2</v>
      </c>
      <c r="D103" s="17">
        <v>2.21984E-2</v>
      </c>
      <c r="E103" s="9">
        <v>-2.04487E-2</v>
      </c>
      <c r="F103" s="9">
        <v>6.6730899999999996E-2</v>
      </c>
    </row>
    <row r="104" spans="1:6">
      <c r="B104" t="s">
        <v>174</v>
      </c>
      <c r="C104" s="17">
        <v>10.931749999999999</v>
      </c>
      <c r="D104" s="17">
        <v>1.152209</v>
      </c>
      <c r="E104" s="9">
        <v>8.6692149999999994</v>
      </c>
      <c r="F104" s="9">
        <v>13.194279999999999</v>
      </c>
    </row>
    <row r="105" spans="1:6">
      <c r="B105" t="s">
        <v>175</v>
      </c>
      <c r="C105" s="17">
        <v>3.845199</v>
      </c>
      <c r="D105" s="17">
        <v>1.4869159999999999</v>
      </c>
      <c r="E105" s="9">
        <v>0.92541879999999999</v>
      </c>
      <c r="F105" s="9">
        <v>6.7649800000000004</v>
      </c>
    </row>
    <row r="106" spans="1:6">
      <c r="B106" t="s">
        <v>176</v>
      </c>
      <c r="C106" s="17">
        <v>15.95557</v>
      </c>
      <c r="D106" s="17">
        <v>1.1664319999999999</v>
      </c>
      <c r="E106" s="9">
        <v>13.66511</v>
      </c>
      <c r="F106" s="9">
        <v>18.246040000000001</v>
      </c>
    </row>
    <row r="107" spans="1:6">
      <c r="A107" s="5"/>
      <c r="B107" s="5"/>
      <c r="C107" s="21"/>
      <c r="D107" s="21"/>
      <c r="E107" s="5"/>
      <c r="F107" s="5"/>
    </row>
    <row r="108" spans="1:6">
      <c r="A108" s="24" t="s">
        <v>215</v>
      </c>
    </row>
    <row r="109" spans="1:6">
      <c r="A109" s="24" t="s">
        <v>57</v>
      </c>
    </row>
    <row r="110" spans="1:6">
      <c r="A110" s="24" t="s">
        <v>100</v>
      </c>
    </row>
  </sheetData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2:C12"/>
  <sheetViews>
    <sheetView showGridLines="0" zoomScale="125" zoomScaleNormal="125" workbookViewId="0">
      <selection activeCell="C3" sqref="C3"/>
    </sheetView>
  </sheetViews>
  <sheetFormatPr defaultColWidth="11" defaultRowHeight="12.75"/>
  <cols>
    <col min="1" max="1" width="16.875" customWidth="1"/>
    <col min="2" max="3" width="8.125" customWidth="1"/>
  </cols>
  <sheetData>
    <row r="2" spans="1:3">
      <c r="A2" s="3" t="s">
        <v>63</v>
      </c>
    </row>
    <row r="4" spans="1:3">
      <c r="A4" s="4"/>
      <c r="B4" s="4"/>
      <c r="C4" s="4"/>
    </row>
    <row r="5" spans="1:3">
      <c r="B5" s="1" t="s">
        <v>163</v>
      </c>
      <c r="C5" s="1" t="s">
        <v>162</v>
      </c>
    </row>
    <row r="6" spans="1:3">
      <c r="A6" s="5"/>
    </row>
    <row r="7" spans="1:3">
      <c r="B7" s="4"/>
      <c r="C7" s="4"/>
    </row>
    <row r="8" spans="1:3">
      <c r="A8" t="s">
        <v>28</v>
      </c>
      <c r="B8" s="2">
        <v>69.070319999999995</v>
      </c>
      <c r="C8" s="2">
        <f>B8/B$10*100</f>
        <v>60.690161772316728</v>
      </c>
    </row>
    <row r="9" spans="1:3">
      <c r="A9" t="s">
        <v>121</v>
      </c>
      <c r="B9" s="2">
        <v>44.737780000000001</v>
      </c>
      <c r="C9" s="2">
        <f>B9/B$10*100</f>
        <v>39.309838227683272</v>
      </c>
    </row>
    <row r="10" spans="1:3">
      <c r="A10" t="s">
        <v>27</v>
      </c>
      <c r="B10" s="2">
        <v>113.8081</v>
      </c>
      <c r="C10" s="2">
        <f>B10/B$10*100</f>
        <v>100</v>
      </c>
    </row>
    <row r="11" spans="1:3">
      <c r="A11" s="5"/>
      <c r="B11" s="5"/>
      <c r="C11" s="5"/>
    </row>
    <row r="12" spans="1:3">
      <c r="A12" s="28" t="s">
        <v>100</v>
      </c>
    </row>
  </sheetData>
  <phoneticPr fontId="3"/>
  <pageMargins left="0.74803149606299213" right="0.74803149606299213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39"/>
  <sheetViews>
    <sheetView showGridLines="0" zoomScale="150" zoomScaleNormal="100" workbookViewId="0">
      <selection activeCell="D22" sqref="D22"/>
    </sheetView>
  </sheetViews>
  <sheetFormatPr defaultColWidth="11" defaultRowHeight="12.75"/>
  <cols>
    <col min="1" max="1" width="1.875" customWidth="1"/>
    <col min="2" max="2" width="13.875" customWidth="1"/>
  </cols>
  <sheetData>
    <row r="1" spans="1:5">
      <c r="A1" s="3" t="s">
        <v>38</v>
      </c>
      <c r="B1" s="3"/>
    </row>
    <row r="3" spans="1:5">
      <c r="A3" s="4"/>
      <c r="B3" s="4"/>
      <c r="C3" s="4"/>
      <c r="D3" s="4"/>
      <c r="E3" s="4"/>
    </row>
    <row r="4" spans="1:5">
      <c r="C4" s="1" t="s">
        <v>18</v>
      </c>
      <c r="D4" s="1" t="s">
        <v>25</v>
      </c>
      <c r="E4" s="1" t="s">
        <v>26</v>
      </c>
    </row>
    <row r="5" spans="1:5">
      <c r="C5" s="1" t="s">
        <v>36</v>
      </c>
      <c r="D5" s="1"/>
    </row>
    <row r="6" spans="1:5">
      <c r="A6" s="5"/>
      <c r="B6" s="5"/>
      <c r="C6" s="5"/>
      <c r="D6" s="5"/>
      <c r="E6" s="5"/>
    </row>
    <row r="8" spans="1:5">
      <c r="A8" t="s">
        <v>19</v>
      </c>
    </row>
    <row r="9" spans="1:5">
      <c r="B9" t="s">
        <v>28</v>
      </c>
      <c r="C9" s="2">
        <v>90.449228000000005</v>
      </c>
      <c r="D9" s="2">
        <v>113.32093999999999</v>
      </c>
      <c r="E9" s="2">
        <v>77.807869999999994</v>
      </c>
    </row>
    <row r="10" spans="1:5">
      <c r="B10" t="s">
        <v>29</v>
      </c>
      <c r="C10" s="2">
        <v>3.6892765000000001</v>
      </c>
      <c r="D10" s="2">
        <v>7.3460188000000004</v>
      </c>
      <c r="E10" s="2">
        <v>1.6681691000000001</v>
      </c>
    </row>
    <row r="11" spans="1:5">
      <c r="B11" t="s">
        <v>30</v>
      </c>
      <c r="C11" s="2">
        <v>10.125133</v>
      </c>
      <c r="D11" s="2">
        <v>12.121506</v>
      </c>
      <c r="E11" s="2">
        <v>9.0217237000000008</v>
      </c>
    </row>
    <row r="12" spans="1:5">
      <c r="B12" t="s">
        <v>31</v>
      </c>
      <c r="C12" s="2">
        <v>5.0946667999999997</v>
      </c>
      <c r="D12" s="2">
        <v>6.4437612</v>
      </c>
      <c r="E12" s="2">
        <v>4.3490127000000003</v>
      </c>
    </row>
    <row r="13" spans="1:5">
      <c r="B13" t="s">
        <v>253</v>
      </c>
      <c r="C13" s="2">
        <v>10.855561</v>
      </c>
      <c r="D13" s="2">
        <v>14.223979</v>
      </c>
      <c r="E13" s="2">
        <v>8.9938131000000006</v>
      </c>
    </row>
    <row r="14" spans="1:5">
      <c r="B14" t="s">
        <v>254</v>
      </c>
      <c r="C14" s="2">
        <v>13.113726</v>
      </c>
      <c r="D14" s="2">
        <v>21.727554999999999</v>
      </c>
      <c r="E14" s="2">
        <v>8.3528008000000007</v>
      </c>
    </row>
    <row r="15" spans="1:5">
      <c r="B15" t="s">
        <v>128</v>
      </c>
      <c r="C15" s="2">
        <v>5.1463362000000004</v>
      </c>
      <c r="D15" s="2">
        <v>6.7817701000000001</v>
      </c>
      <c r="E15" s="2">
        <v>4.2424203</v>
      </c>
    </row>
    <row r="16" spans="1:5">
      <c r="B16" t="s">
        <v>232</v>
      </c>
      <c r="C16" s="2">
        <v>7.9054124000000003</v>
      </c>
      <c r="D16" s="2">
        <v>11.451475</v>
      </c>
      <c r="E16" s="2">
        <v>5.9454783999999998</v>
      </c>
    </row>
    <row r="17" spans="1:5">
      <c r="B17" t="s">
        <v>148</v>
      </c>
      <c r="C17" s="2">
        <v>0.92631158000000002</v>
      </c>
      <c r="D17" s="2">
        <v>1.5059408999999999</v>
      </c>
      <c r="E17" s="2">
        <v>0.60594636000000002</v>
      </c>
    </row>
    <row r="18" spans="1:5">
      <c r="B18" t="s">
        <v>149</v>
      </c>
      <c r="C18" s="2">
        <v>0.99534478000000004</v>
      </c>
      <c r="D18" s="2">
        <v>1.6346063</v>
      </c>
      <c r="E18" s="2">
        <v>0.64202042999999998</v>
      </c>
    </row>
    <row r="19" spans="1:5">
      <c r="B19" t="s">
        <v>27</v>
      </c>
      <c r="C19" s="2">
        <v>148.30099999999999</v>
      </c>
      <c r="D19" s="2">
        <v>196.55754999999999</v>
      </c>
      <c r="E19" s="2">
        <v>121.62926</v>
      </c>
    </row>
    <row r="20" spans="1:5">
      <c r="C20" s="2"/>
      <c r="D20" s="2"/>
      <c r="E20" s="2"/>
    </row>
    <row r="21" spans="1:5">
      <c r="A21" t="s">
        <v>34</v>
      </c>
      <c r="C21" s="2"/>
      <c r="D21" s="2"/>
      <c r="E21" s="2"/>
    </row>
    <row r="22" spans="1:5">
      <c r="B22" t="s">
        <v>28</v>
      </c>
      <c r="C22" s="2">
        <v>62.371757000000002</v>
      </c>
      <c r="D22" s="2">
        <v>59.751641999999997</v>
      </c>
      <c r="E22" s="2">
        <v>63.819913</v>
      </c>
    </row>
    <row r="23" spans="1:5">
      <c r="B23" t="s">
        <v>29</v>
      </c>
      <c r="C23" s="2">
        <v>2.1967780000000001</v>
      </c>
      <c r="D23" s="2">
        <v>3.3641873000000002</v>
      </c>
      <c r="E23" s="2">
        <v>1.5515426000000001</v>
      </c>
    </row>
    <row r="24" spans="1:5">
      <c r="B24" t="s">
        <v>30</v>
      </c>
      <c r="C24" s="2">
        <v>6.2838227</v>
      </c>
      <c r="D24" s="2">
        <v>5.5560793000000004</v>
      </c>
      <c r="E24" s="2">
        <v>6.6860517000000002</v>
      </c>
    </row>
    <row r="25" spans="1:5">
      <c r="B25" t="s">
        <v>31</v>
      </c>
      <c r="C25" s="2">
        <v>3.8428844</v>
      </c>
      <c r="D25" s="2">
        <v>3.4453616</v>
      </c>
      <c r="E25" s="2">
        <v>4.0625980000000004</v>
      </c>
    </row>
    <row r="26" spans="1:5">
      <c r="B26" t="s">
        <v>32</v>
      </c>
      <c r="C26" s="2">
        <v>8.3397880000000004</v>
      </c>
      <c r="D26" s="2">
        <v>8.0323802000000004</v>
      </c>
      <c r="E26" s="2">
        <v>8.5096945999999996</v>
      </c>
    </row>
    <row r="27" spans="1:5">
      <c r="B27" t="s">
        <v>33</v>
      </c>
      <c r="C27" s="2">
        <v>7.0806297999999996</v>
      </c>
      <c r="D27" s="2">
        <v>9.4385448000000007</v>
      </c>
      <c r="E27" s="2">
        <v>5.7773934000000002</v>
      </c>
    </row>
    <row r="28" spans="1:5">
      <c r="B28" t="s">
        <v>128</v>
      </c>
      <c r="C28" s="2">
        <v>3.5146484</v>
      </c>
      <c r="D28" s="2">
        <v>3.4606422000000001</v>
      </c>
      <c r="E28" s="2">
        <v>3.5444981000000002</v>
      </c>
    </row>
    <row r="29" spans="1:5">
      <c r="B29" t="s">
        <v>129</v>
      </c>
      <c r="C29" s="2">
        <v>5.2456880999999997</v>
      </c>
      <c r="D29" s="2">
        <v>5.5331150999999998</v>
      </c>
      <c r="E29" s="2">
        <v>5.0868251999999998</v>
      </c>
    </row>
    <row r="30" spans="1:5">
      <c r="B30" t="s">
        <v>148</v>
      </c>
      <c r="C30" s="2">
        <v>0.57891435999999996</v>
      </c>
      <c r="D30" s="2">
        <v>0.69877928</v>
      </c>
      <c r="E30" s="2">
        <v>0.51266416999999997</v>
      </c>
    </row>
    <row r="31" spans="1:5">
      <c r="B31" t="s">
        <v>149</v>
      </c>
      <c r="C31" s="2">
        <v>0.54508900999999998</v>
      </c>
      <c r="D31" s="2">
        <v>0.71926840999999997</v>
      </c>
      <c r="E31" s="2">
        <v>0.44881882000000001</v>
      </c>
    </row>
    <row r="32" spans="1:5">
      <c r="B32" t="s">
        <v>27</v>
      </c>
      <c r="C32" s="2">
        <v>100</v>
      </c>
      <c r="D32" s="2">
        <v>100</v>
      </c>
      <c r="E32" s="2">
        <v>100</v>
      </c>
    </row>
    <row r="33" spans="1:5">
      <c r="A33" s="5"/>
      <c r="B33" s="5"/>
      <c r="C33" s="5"/>
      <c r="D33" s="5"/>
      <c r="E33" s="5"/>
    </row>
    <row r="34" spans="1:5">
      <c r="A34" s="24" t="s">
        <v>68</v>
      </c>
    </row>
    <row r="35" spans="1:5">
      <c r="A35" s="24" t="s">
        <v>67</v>
      </c>
    </row>
    <row r="36" spans="1:5">
      <c r="A36" s="24" t="s">
        <v>234</v>
      </c>
    </row>
    <row r="37" spans="1:5">
      <c r="A37" s="24" t="s">
        <v>0</v>
      </c>
    </row>
    <row r="38" spans="1:5">
      <c r="A38" s="24" t="s">
        <v>69</v>
      </c>
    </row>
    <row r="39" spans="1:5">
      <c r="A39" s="24" t="s">
        <v>100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39"/>
  <sheetViews>
    <sheetView showGridLines="0" zoomScale="150" zoomScaleNormal="100" workbookViewId="0">
      <selection activeCell="I2" sqref="I2"/>
    </sheetView>
  </sheetViews>
  <sheetFormatPr defaultColWidth="11" defaultRowHeight="12.75"/>
  <cols>
    <col min="1" max="1" width="1.875" customWidth="1"/>
    <col min="2" max="2" width="13.875" customWidth="1"/>
    <col min="5" max="5" width="11.875" customWidth="1"/>
  </cols>
  <sheetData>
    <row r="1" spans="1:9">
      <c r="A1" s="3" t="s">
        <v>168</v>
      </c>
      <c r="B1" s="3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6"/>
      <c r="C4" s="1" t="s">
        <v>18</v>
      </c>
      <c r="D4" s="7"/>
      <c r="E4" s="7"/>
      <c r="F4" s="7"/>
    </row>
    <row r="5" spans="1:9">
      <c r="C5" s="1" t="s">
        <v>36</v>
      </c>
      <c r="D5" s="32" t="s">
        <v>18</v>
      </c>
      <c r="E5" s="32" t="s">
        <v>167</v>
      </c>
      <c r="F5" s="1" t="s">
        <v>110</v>
      </c>
      <c r="G5" s="1" t="s">
        <v>166</v>
      </c>
      <c r="H5" s="1" t="s">
        <v>111</v>
      </c>
      <c r="I5" s="1" t="s">
        <v>112</v>
      </c>
    </row>
    <row r="6" spans="1:9">
      <c r="A6" s="5"/>
      <c r="B6" s="5"/>
      <c r="C6" s="5"/>
      <c r="D6" s="5"/>
      <c r="E6" s="5"/>
    </row>
    <row r="7" spans="1:9">
      <c r="F7" s="4"/>
      <c r="G7" s="4"/>
      <c r="H7" s="4"/>
      <c r="I7" s="4"/>
    </row>
    <row r="8" spans="1:9">
      <c r="A8" t="s">
        <v>19</v>
      </c>
      <c r="D8" s="2"/>
    </row>
    <row r="9" spans="1:9">
      <c r="B9" t="s">
        <v>28</v>
      </c>
      <c r="C9" s="2">
        <v>90.449228000000005</v>
      </c>
      <c r="D9" s="2">
        <v>100.63236000000001</v>
      </c>
      <c r="E9" s="2">
        <v>96.374967999999996</v>
      </c>
      <c r="F9" s="2">
        <v>118.70684</v>
      </c>
      <c r="G9" s="2">
        <v>87.308404999999993</v>
      </c>
      <c r="H9" s="2">
        <v>74.074797000000004</v>
      </c>
      <c r="I9" s="2">
        <v>72.532957999999994</v>
      </c>
    </row>
    <row r="10" spans="1:9">
      <c r="B10" t="s">
        <v>29</v>
      </c>
      <c r="C10" s="2">
        <v>3.6892765000000001</v>
      </c>
      <c r="D10" s="2">
        <v>3.4199041000000001</v>
      </c>
      <c r="E10" s="2">
        <v>1.9144021</v>
      </c>
      <c r="F10" s="2">
        <v>9.4699179000000004</v>
      </c>
      <c r="G10" s="2">
        <v>2.3652122000000002</v>
      </c>
      <c r="H10" s="2">
        <v>1.7783319</v>
      </c>
      <c r="I10" s="2">
        <v>2.7490760999999999</v>
      </c>
    </row>
    <row r="11" spans="1:9">
      <c r="B11" t="s">
        <v>30</v>
      </c>
      <c r="C11" s="2">
        <v>10.125133</v>
      </c>
      <c r="D11" s="2">
        <v>11.612240999999999</v>
      </c>
      <c r="E11" s="2">
        <v>8.5027939000000003</v>
      </c>
      <c r="F11" s="2">
        <v>13.604977</v>
      </c>
      <c r="G11" s="2">
        <v>11.340885999999999</v>
      </c>
      <c r="H11" s="2">
        <v>7.4700756000000004</v>
      </c>
      <c r="I11" s="2">
        <v>7.8819128000000003</v>
      </c>
    </row>
    <row r="12" spans="1:9">
      <c r="B12" t="s">
        <v>31</v>
      </c>
      <c r="C12" s="2">
        <v>5.0946667999999997</v>
      </c>
      <c r="D12" s="2">
        <v>6.1598565000000001</v>
      </c>
      <c r="E12" s="2">
        <v>5.1168364999999998</v>
      </c>
      <c r="F12" s="2">
        <v>5.9774200000000004</v>
      </c>
      <c r="G12" s="2">
        <v>4.5247979000000003</v>
      </c>
      <c r="H12" s="2">
        <v>4.0800147999999998</v>
      </c>
      <c r="I12" s="2">
        <v>5.3830888999999997</v>
      </c>
    </row>
    <row r="13" spans="1:9">
      <c r="B13" t="s">
        <v>253</v>
      </c>
      <c r="C13" s="2">
        <v>10.855561</v>
      </c>
      <c r="D13" s="2">
        <v>10.541907999999999</v>
      </c>
      <c r="E13" s="2">
        <v>11.096031</v>
      </c>
      <c r="F13" s="2">
        <v>14.280718999999999</v>
      </c>
      <c r="G13" s="2">
        <v>9.9479887999999992</v>
      </c>
      <c r="H13" s="2">
        <v>11.416798999999999</v>
      </c>
      <c r="I13" s="2">
        <v>8.3867857000000008</v>
      </c>
    </row>
    <row r="14" spans="1:9">
      <c r="B14" t="s">
        <v>254</v>
      </c>
      <c r="C14" s="2">
        <v>13.113726</v>
      </c>
      <c r="D14" s="2">
        <v>16.902407</v>
      </c>
      <c r="E14" s="2">
        <v>9.7576456999999994</v>
      </c>
      <c r="F14" s="2">
        <v>22.162877999999999</v>
      </c>
      <c r="G14" s="2">
        <v>12.591414</v>
      </c>
      <c r="H14" s="2">
        <v>9.9079409999999992</v>
      </c>
      <c r="I14" s="2">
        <v>8.8457263000000008</v>
      </c>
    </row>
    <row r="15" spans="1:9">
      <c r="B15" t="s">
        <v>128</v>
      </c>
      <c r="C15" s="2">
        <v>5.1463362000000004</v>
      </c>
      <c r="D15" s="2">
        <v>5.3325212000000004</v>
      </c>
      <c r="E15" s="2">
        <v>4.6326733999999998</v>
      </c>
      <c r="F15" s="2">
        <v>6.2527379999999999</v>
      </c>
      <c r="G15" s="2">
        <v>4.9769169</v>
      </c>
      <c r="H15" s="2">
        <v>3.9724683999999999</v>
      </c>
      <c r="I15" s="2">
        <v>5.4801355999999997</v>
      </c>
    </row>
    <row r="16" spans="1:9">
      <c r="B16" t="s">
        <v>232</v>
      </c>
      <c r="C16" s="2">
        <v>7.9054124000000003</v>
      </c>
      <c r="D16" s="2">
        <v>8.5177513000000005</v>
      </c>
      <c r="E16" s="2">
        <v>6.0550480000000002</v>
      </c>
      <c r="F16" s="2">
        <v>12.119266</v>
      </c>
      <c r="G16" s="2">
        <v>7.3828288999999998</v>
      </c>
      <c r="H16" s="2">
        <v>6.7120813999999998</v>
      </c>
      <c r="I16" s="2">
        <v>6.6386079000000002</v>
      </c>
    </row>
    <row r="17" spans="1:9">
      <c r="B17" t="s">
        <v>148</v>
      </c>
      <c r="C17" s="2">
        <v>0.92631158000000002</v>
      </c>
      <c r="D17" s="2">
        <v>1.2495540000000001</v>
      </c>
      <c r="E17" s="2">
        <v>0.75923903999999998</v>
      </c>
      <c r="F17" s="2">
        <v>1.3275067</v>
      </c>
      <c r="G17" s="2">
        <v>0.75386105999999997</v>
      </c>
      <c r="H17" s="2">
        <v>0.73933634999999998</v>
      </c>
      <c r="I17" s="2">
        <v>0.92635990999999995</v>
      </c>
    </row>
    <row r="18" spans="1:9">
      <c r="B18" t="s">
        <v>149</v>
      </c>
      <c r="C18" s="2">
        <v>0.99534478000000004</v>
      </c>
      <c r="D18" s="2">
        <v>1.4721686</v>
      </c>
      <c r="E18" s="2">
        <v>0.78297556999999995</v>
      </c>
      <c r="F18" s="2">
        <v>1.5241283999999999</v>
      </c>
      <c r="G18" s="2">
        <v>0.93020146000000004</v>
      </c>
      <c r="H18" s="2">
        <v>0.63176783999999997</v>
      </c>
      <c r="I18" s="2">
        <v>0.84646102999999995</v>
      </c>
    </row>
    <row r="19" spans="1:9">
      <c r="B19" t="s">
        <v>27</v>
      </c>
      <c r="C19" s="2">
        <v>148.30099999999999</v>
      </c>
      <c r="D19" s="2">
        <v>165.84066999999999</v>
      </c>
      <c r="E19" s="2">
        <v>144.99261000000001</v>
      </c>
      <c r="F19" s="2">
        <v>205.42639</v>
      </c>
      <c r="G19" s="2">
        <v>142.12251000000001</v>
      </c>
      <c r="H19" s="2">
        <v>120.78361</v>
      </c>
      <c r="I19" s="2">
        <v>119.67111</v>
      </c>
    </row>
    <row r="20" spans="1:9" s="6" customFormat="1">
      <c r="C20" s="8"/>
      <c r="D20" s="2"/>
      <c r="E20" s="2"/>
      <c r="F20" s="8"/>
      <c r="G20" s="8"/>
      <c r="H20" s="8"/>
      <c r="I20" s="8"/>
    </row>
    <row r="21" spans="1:9" s="6" customFormat="1">
      <c r="A21" s="6" t="s">
        <v>34</v>
      </c>
      <c r="C21" s="8"/>
      <c r="D21" s="2"/>
      <c r="E21" s="2"/>
      <c r="F21" s="8"/>
      <c r="G21" s="8"/>
      <c r="H21" s="8"/>
      <c r="I21" s="8"/>
    </row>
    <row r="22" spans="1:9">
      <c r="B22" t="s">
        <v>28</v>
      </c>
      <c r="C22" s="2">
        <v>62.371757000000002</v>
      </c>
      <c r="D22" s="2">
        <v>62.633724999999998</v>
      </c>
      <c r="E22" s="2">
        <v>66.543184999999994</v>
      </c>
      <c r="F22" s="2">
        <v>60.233654999999999</v>
      </c>
      <c r="G22" s="2">
        <v>62.384982000000001</v>
      </c>
      <c r="H22" s="2">
        <v>62.028641</v>
      </c>
      <c r="I22" s="2">
        <v>61.547378000000002</v>
      </c>
    </row>
    <row r="23" spans="1:9">
      <c r="B23" t="s">
        <v>29</v>
      </c>
      <c r="C23" s="2">
        <v>2.1967780000000001</v>
      </c>
      <c r="D23" s="2">
        <v>2.1742442999999998</v>
      </c>
      <c r="E23" s="2">
        <v>1.1884920999999999</v>
      </c>
      <c r="F23" s="2">
        <v>4.0217143999999996</v>
      </c>
      <c r="G23" s="2">
        <v>1.5725422</v>
      </c>
      <c r="H23" s="2">
        <v>1.6037360000000001</v>
      </c>
      <c r="I23" s="2">
        <v>2.4576052000000002</v>
      </c>
    </row>
    <row r="24" spans="1:9">
      <c r="B24" t="s">
        <v>30</v>
      </c>
      <c r="C24" s="2">
        <v>6.2838227</v>
      </c>
      <c r="D24" s="2">
        <v>6.3096373000000003</v>
      </c>
      <c r="E24" s="2">
        <v>4.9866410999999999</v>
      </c>
      <c r="F24" s="2">
        <v>6.1489124000000004</v>
      </c>
      <c r="G24" s="2">
        <v>7.2368648999999996</v>
      </c>
      <c r="H24" s="2">
        <v>6.1062949</v>
      </c>
      <c r="I24" s="2">
        <v>6.2070806000000003</v>
      </c>
    </row>
    <row r="25" spans="1:9">
      <c r="B25" t="s">
        <v>31</v>
      </c>
      <c r="C25" s="2">
        <v>3.8428844</v>
      </c>
      <c r="D25" s="2">
        <v>3.8850262</v>
      </c>
      <c r="E25" s="2">
        <v>4.1323568000000002</v>
      </c>
      <c r="F25" s="2">
        <v>3.0419917000000001</v>
      </c>
      <c r="G25" s="2">
        <v>3.4475026999999998</v>
      </c>
      <c r="H25" s="2">
        <v>3.5252800999999998</v>
      </c>
      <c r="I25" s="2">
        <v>5.1075331000000004</v>
      </c>
    </row>
    <row r="26" spans="1:9">
      <c r="B26" t="s">
        <v>32</v>
      </c>
      <c r="C26" s="2">
        <v>8.3397880000000004</v>
      </c>
      <c r="D26" s="2">
        <v>7.0389306999999999</v>
      </c>
      <c r="E26" s="2">
        <v>9.0978402999999997</v>
      </c>
      <c r="F26" s="2">
        <v>7.3866886000000003</v>
      </c>
      <c r="G26" s="2">
        <v>7.9785539999999999</v>
      </c>
      <c r="H26" s="2">
        <v>11.062662</v>
      </c>
      <c r="I26" s="2">
        <v>7.6324582000000003</v>
      </c>
    </row>
    <row r="27" spans="1:9">
      <c r="B27" t="s">
        <v>33</v>
      </c>
      <c r="C27" s="2">
        <v>7.0806297999999996</v>
      </c>
      <c r="D27" s="2">
        <v>8.6070755999999999</v>
      </c>
      <c r="E27" s="2">
        <v>6.0479675000000004</v>
      </c>
      <c r="F27" s="2">
        <v>9.2905437000000006</v>
      </c>
      <c r="G27" s="2">
        <v>7.7015536999999998</v>
      </c>
      <c r="H27" s="2">
        <v>6.0137149000000001</v>
      </c>
      <c r="I27" s="2">
        <v>5.2272641999999996</v>
      </c>
    </row>
    <row r="28" spans="1:9">
      <c r="B28" t="s">
        <v>128</v>
      </c>
      <c r="C28" s="2">
        <v>3.5146484</v>
      </c>
      <c r="D28" s="2">
        <v>3.0243939000000002</v>
      </c>
      <c r="E28" s="2">
        <v>2.9172756999999998</v>
      </c>
      <c r="F28" s="2">
        <v>3.0799181999999998</v>
      </c>
      <c r="G28" s="2">
        <v>3.5254547000000001</v>
      </c>
      <c r="H28" s="2">
        <v>3.1686907</v>
      </c>
      <c r="I28" s="2">
        <v>4.7295509999999998</v>
      </c>
    </row>
    <row r="29" spans="1:9">
      <c r="B29" t="s">
        <v>129</v>
      </c>
      <c r="C29" s="2">
        <v>5.2456880999999997</v>
      </c>
      <c r="D29" s="2">
        <v>4.9163528999999997</v>
      </c>
      <c r="E29" s="2">
        <v>4.2471753999999997</v>
      </c>
      <c r="F29" s="2">
        <v>5.4910759999999996</v>
      </c>
      <c r="G29" s="2">
        <v>5.1991554000000004</v>
      </c>
      <c r="H29" s="2">
        <v>5.5021044999999997</v>
      </c>
      <c r="I29" s="2">
        <v>5.7074667999999997</v>
      </c>
    </row>
    <row r="30" spans="1:9">
      <c r="B30" t="s">
        <v>148</v>
      </c>
      <c r="C30" s="2">
        <v>0.57891435999999996</v>
      </c>
      <c r="D30" s="2">
        <v>0.72373905999999999</v>
      </c>
      <c r="E30" s="2">
        <v>0.42176026999999999</v>
      </c>
      <c r="F30" s="2">
        <v>0.61334279000000003</v>
      </c>
      <c r="G30" s="2">
        <v>0.44505547000000001</v>
      </c>
      <c r="H30" s="2">
        <v>0.54692225000000005</v>
      </c>
      <c r="I30" s="2">
        <v>0.80863737999999996</v>
      </c>
    </row>
    <row r="31" spans="1:9">
      <c r="B31" t="s">
        <v>149</v>
      </c>
      <c r="C31" s="2">
        <v>0.54508900999999998</v>
      </c>
      <c r="D31" s="2">
        <v>0.68687432999999998</v>
      </c>
      <c r="E31" s="2">
        <v>0.41730495000000001</v>
      </c>
      <c r="F31" s="2">
        <v>0.69215746</v>
      </c>
      <c r="G31" s="2">
        <v>0.50833512000000003</v>
      </c>
      <c r="H31" s="2">
        <v>0.44195405999999998</v>
      </c>
      <c r="I31" s="2">
        <v>0.57502509000000002</v>
      </c>
    </row>
    <row r="32" spans="1:9">
      <c r="B32" t="s">
        <v>27</v>
      </c>
      <c r="C32" s="2">
        <v>100</v>
      </c>
      <c r="D32" s="2">
        <v>100</v>
      </c>
      <c r="E32" s="2">
        <v>100</v>
      </c>
      <c r="F32" s="2">
        <v>100</v>
      </c>
      <c r="G32" s="2">
        <v>100</v>
      </c>
      <c r="H32" s="2">
        <v>100</v>
      </c>
      <c r="I32" s="2">
        <v>100</v>
      </c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24" t="s">
        <v>98</v>
      </c>
    </row>
    <row r="35" spans="1:9">
      <c r="A35" s="24" t="s">
        <v>6</v>
      </c>
    </row>
    <row r="36" spans="1:9">
      <c r="A36" s="24" t="s">
        <v>234</v>
      </c>
    </row>
    <row r="37" spans="1:9">
      <c r="A37" s="24" t="s">
        <v>117</v>
      </c>
    </row>
    <row r="38" spans="1:9">
      <c r="A38" s="24" t="s">
        <v>118</v>
      </c>
    </row>
    <row r="39" spans="1:9">
      <c r="A39" s="24" t="s">
        <v>100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0" scale="89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B37"/>
  <sheetViews>
    <sheetView showGridLines="0" zoomScale="125" zoomScaleNormal="100" workbookViewId="0">
      <selection activeCell="R2" sqref="R2"/>
    </sheetView>
  </sheetViews>
  <sheetFormatPr defaultColWidth="11" defaultRowHeight="12.75"/>
  <cols>
    <col min="1" max="1" width="1.875" customWidth="1"/>
    <col min="2" max="2" width="13.875" customWidth="1"/>
    <col min="3" max="18" width="8.75" customWidth="1"/>
  </cols>
  <sheetData>
    <row r="1" spans="1:18">
      <c r="A1" s="3" t="s">
        <v>39</v>
      </c>
      <c r="B1" s="3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C4" s="1" t="s">
        <v>18</v>
      </c>
      <c r="D4" s="1" t="s">
        <v>18</v>
      </c>
      <c r="E4" s="32" t="s">
        <v>141</v>
      </c>
      <c r="F4" s="32" t="s">
        <v>142</v>
      </c>
      <c r="G4" s="32" t="s">
        <v>130</v>
      </c>
      <c r="H4" s="32" t="s">
        <v>131</v>
      </c>
      <c r="I4" s="32" t="s">
        <v>110</v>
      </c>
      <c r="J4" s="32" t="s">
        <v>132</v>
      </c>
      <c r="K4" s="32" t="s">
        <v>144</v>
      </c>
      <c r="L4" s="32" t="s">
        <v>134</v>
      </c>
      <c r="M4" s="32" t="s">
        <v>145</v>
      </c>
      <c r="N4" s="1" t="s">
        <v>18</v>
      </c>
      <c r="O4" s="1" t="s">
        <v>35</v>
      </c>
      <c r="P4" s="1" t="s">
        <v>18</v>
      </c>
      <c r="Q4" s="1" t="s">
        <v>165</v>
      </c>
      <c r="R4" s="1" t="s">
        <v>35</v>
      </c>
    </row>
    <row r="5" spans="1:18">
      <c r="C5" s="1" t="s">
        <v>36</v>
      </c>
      <c r="D5" s="1"/>
      <c r="E5" s="1" t="s">
        <v>164</v>
      </c>
      <c r="F5" s="1" t="s">
        <v>143</v>
      </c>
      <c r="G5" s="1"/>
      <c r="H5" s="1"/>
      <c r="I5" s="1"/>
      <c r="J5" s="1"/>
      <c r="K5" s="1" t="s">
        <v>164</v>
      </c>
      <c r="L5" s="1"/>
      <c r="M5" s="1" t="s">
        <v>164</v>
      </c>
      <c r="N5" s="1" t="s">
        <v>111</v>
      </c>
      <c r="O5" s="1" t="s">
        <v>111</v>
      </c>
      <c r="P5" s="1" t="s">
        <v>112</v>
      </c>
      <c r="Q5" s="1" t="s">
        <v>112</v>
      </c>
      <c r="R5" s="1" t="s">
        <v>112</v>
      </c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8" spans="1:18">
      <c r="A8" t="s">
        <v>19</v>
      </c>
    </row>
    <row r="9" spans="1:18">
      <c r="B9" t="s">
        <v>28</v>
      </c>
      <c r="C9" s="2">
        <v>90.449228000000005</v>
      </c>
      <c r="D9" s="2">
        <v>102.22002999999999</v>
      </c>
      <c r="E9" s="2">
        <v>99.663978999999998</v>
      </c>
      <c r="F9" s="2">
        <v>88.308036000000001</v>
      </c>
      <c r="G9" s="2">
        <v>115.58589000000001</v>
      </c>
      <c r="H9" s="2">
        <v>79.069017000000002</v>
      </c>
      <c r="I9" s="2">
        <v>118.70684</v>
      </c>
      <c r="J9" s="2">
        <v>94.931978999999998</v>
      </c>
      <c r="K9" s="2">
        <v>79.004866000000007</v>
      </c>
      <c r="L9" s="2">
        <v>85.981174999999993</v>
      </c>
      <c r="M9" s="2">
        <v>76.114007000000001</v>
      </c>
      <c r="N9" s="2">
        <v>75.539011000000002</v>
      </c>
      <c r="O9" s="33">
        <v>71.717242999999996</v>
      </c>
      <c r="P9" s="2">
        <v>64.908811999999998</v>
      </c>
      <c r="Q9" s="2">
        <v>91.770034999999993</v>
      </c>
      <c r="R9" s="2">
        <v>70.996229999999997</v>
      </c>
    </row>
    <row r="10" spans="1:18">
      <c r="B10" t="s">
        <v>29</v>
      </c>
      <c r="C10" s="2">
        <v>3.6892765000000001</v>
      </c>
      <c r="D10" s="2">
        <v>3.1714674</v>
      </c>
      <c r="E10" s="2">
        <v>3.5714345999999999</v>
      </c>
      <c r="F10" s="2">
        <v>1.3706014</v>
      </c>
      <c r="G10" s="2">
        <v>1.223474</v>
      </c>
      <c r="H10" s="2">
        <v>3.1541508</v>
      </c>
      <c r="I10" s="2">
        <v>9.4699179000000004</v>
      </c>
      <c r="J10" s="2">
        <v>2.5387005</v>
      </c>
      <c r="K10" s="2">
        <v>3.0447502000000002</v>
      </c>
      <c r="L10" s="2">
        <v>1.5325466999999999</v>
      </c>
      <c r="M10" s="2">
        <v>1.4710890999999999</v>
      </c>
      <c r="N10" s="2">
        <v>1.9511647000000001</v>
      </c>
      <c r="O10" s="33">
        <v>1.5000511000000001</v>
      </c>
      <c r="P10" s="2">
        <v>3.0617733</v>
      </c>
      <c r="Q10" s="2">
        <v>2.7201916000000002</v>
      </c>
      <c r="R10" s="2">
        <v>2.5918703000000001</v>
      </c>
    </row>
    <row r="11" spans="1:18">
      <c r="B11" t="s">
        <v>30</v>
      </c>
      <c r="C11" s="2">
        <v>10.125133</v>
      </c>
      <c r="D11" s="2">
        <v>10.105930000000001</v>
      </c>
      <c r="E11" s="2">
        <v>12.530994</v>
      </c>
      <c r="F11" s="2">
        <v>2.8156908999999999</v>
      </c>
      <c r="G11" s="2">
        <v>10.771144</v>
      </c>
      <c r="H11" s="2">
        <v>9.9642488</v>
      </c>
      <c r="I11" s="2">
        <v>13.604977</v>
      </c>
      <c r="J11" s="2">
        <v>11.491823999999999</v>
      </c>
      <c r="K11" s="2">
        <v>10.153543000000001</v>
      </c>
      <c r="L11" s="2">
        <v>16.773143999999998</v>
      </c>
      <c r="M11" s="2">
        <v>5.2615350999999997</v>
      </c>
      <c r="N11" s="2">
        <v>8.0442189000000006</v>
      </c>
      <c r="O11" s="33">
        <v>6.5456386000000002</v>
      </c>
      <c r="P11" s="2">
        <v>8.2770202000000008</v>
      </c>
      <c r="Q11" s="2">
        <v>5.5685187000000003</v>
      </c>
      <c r="R11" s="2">
        <v>8.3429845</v>
      </c>
    </row>
    <row r="12" spans="1:18">
      <c r="B12" t="s">
        <v>31</v>
      </c>
      <c r="C12" s="2">
        <v>5.0946667999999997</v>
      </c>
      <c r="D12" s="2">
        <v>5.0798608999999999</v>
      </c>
      <c r="E12" s="2">
        <v>6.8185843999999998</v>
      </c>
      <c r="F12" s="2">
        <v>2.4864980000000001</v>
      </c>
      <c r="G12" s="2">
        <v>5.7143628</v>
      </c>
      <c r="H12" s="2">
        <v>6.3399801</v>
      </c>
      <c r="I12" s="2">
        <v>5.9774200000000004</v>
      </c>
      <c r="J12" s="2">
        <v>4.1044179999999999</v>
      </c>
      <c r="K12" s="2">
        <v>4.6315226999999997</v>
      </c>
      <c r="L12" s="2">
        <v>5.1446757999999999</v>
      </c>
      <c r="M12" s="2">
        <v>5.0750700999999996</v>
      </c>
      <c r="N12" s="2">
        <v>4.2784933000000001</v>
      </c>
      <c r="O12" s="33">
        <v>3.7604413999999999</v>
      </c>
      <c r="P12" s="2">
        <v>5.2708972000000003</v>
      </c>
      <c r="Q12" s="2">
        <v>5.2789744000000001</v>
      </c>
      <c r="R12" s="2">
        <v>5.4726610999999998</v>
      </c>
    </row>
    <row r="13" spans="1:18">
      <c r="B13" t="s">
        <v>253</v>
      </c>
      <c r="C13" s="2">
        <v>10.855561</v>
      </c>
      <c r="D13" s="2">
        <v>10.265790000000001</v>
      </c>
      <c r="E13" s="2">
        <v>10.710323000000001</v>
      </c>
      <c r="F13" s="2">
        <v>13.529370999999999</v>
      </c>
      <c r="G13" s="2">
        <v>9.1779343999999998</v>
      </c>
      <c r="H13" s="2">
        <v>11.618838</v>
      </c>
      <c r="I13" s="2">
        <v>14.280718999999999</v>
      </c>
      <c r="J13" s="2">
        <v>8.9945216000000006</v>
      </c>
      <c r="K13" s="2">
        <v>10.560582</v>
      </c>
      <c r="L13" s="2">
        <v>9.9408957999999998</v>
      </c>
      <c r="M13" s="2">
        <v>12.491535000000001</v>
      </c>
      <c r="N13" s="2">
        <v>11.145839</v>
      </c>
      <c r="O13" s="33">
        <v>11.853075</v>
      </c>
      <c r="P13" s="2">
        <v>5.4956659999999999</v>
      </c>
      <c r="Q13" s="2">
        <v>10.614402</v>
      </c>
      <c r="R13" s="2">
        <v>9.2722186999999998</v>
      </c>
    </row>
    <row r="14" spans="1:18">
      <c r="B14" t="s">
        <v>254</v>
      </c>
      <c r="C14" s="2">
        <v>13.113726</v>
      </c>
      <c r="D14" s="2">
        <v>15.703155000000001</v>
      </c>
      <c r="E14" s="2">
        <v>17.633873000000001</v>
      </c>
      <c r="F14" s="2">
        <v>8.0761669999999999</v>
      </c>
      <c r="G14" s="2">
        <v>9.1731493000000004</v>
      </c>
      <c r="H14" s="2">
        <v>11.710621</v>
      </c>
      <c r="I14" s="2">
        <v>22.162877999999999</v>
      </c>
      <c r="J14" s="2">
        <v>13.430555999999999</v>
      </c>
      <c r="K14" s="2">
        <v>11.25273</v>
      </c>
      <c r="L14" s="2">
        <v>11.432365000000001</v>
      </c>
      <c r="M14" s="2">
        <v>13.730323</v>
      </c>
      <c r="N14" s="2">
        <v>10.586199000000001</v>
      </c>
      <c r="O14" s="33">
        <v>8.8158673000000007</v>
      </c>
      <c r="P14" s="2">
        <v>6.5889120999999999</v>
      </c>
      <c r="Q14" s="2">
        <v>9.4539474999999999</v>
      </c>
      <c r="R14" s="2">
        <v>9.8644952999999997</v>
      </c>
    </row>
    <row r="15" spans="1:18">
      <c r="B15" t="s">
        <v>128</v>
      </c>
      <c r="C15" s="2">
        <v>5.1463362000000004</v>
      </c>
      <c r="D15" s="2">
        <v>5.2960503000000001</v>
      </c>
      <c r="E15" s="2">
        <v>5.3547661</v>
      </c>
      <c r="F15" s="2">
        <v>2.4936403999999999</v>
      </c>
      <c r="G15" s="2">
        <v>5.1408310000000004</v>
      </c>
      <c r="H15" s="2">
        <v>5.6004056000000002</v>
      </c>
      <c r="I15" s="2">
        <v>6.2527379999999999</v>
      </c>
      <c r="J15" s="2">
        <v>5.6218564000000004</v>
      </c>
      <c r="K15" s="2">
        <v>4.0936358000000004</v>
      </c>
      <c r="L15" s="2">
        <v>5.1625667000000002</v>
      </c>
      <c r="M15" s="2">
        <v>3.9713327</v>
      </c>
      <c r="N15" s="2">
        <v>3.8174008000000001</v>
      </c>
      <c r="O15" s="33">
        <v>4.2221450999999997</v>
      </c>
      <c r="P15" s="2">
        <v>4.1672468</v>
      </c>
      <c r="Q15" s="2">
        <v>7.5297352999999996</v>
      </c>
      <c r="R15" s="2">
        <v>5.5814658000000001</v>
      </c>
    </row>
    <row r="16" spans="1:18">
      <c r="B16" t="s">
        <v>232</v>
      </c>
      <c r="C16" s="2">
        <v>7.9054124000000003</v>
      </c>
      <c r="D16" s="2">
        <v>7.8462164000000003</v>
      </c>
      <c r="E16" s="2">
        <v>8.9273445000000002</v>
      </c>
      <c r="F16" s="2">
        <v>4.4841831000000001</v>
      </c>
      <c r="G16" s="2">
        <v>6.1346100999999997</v>
      </c>
      <c r="H16" s="2">
        <v>7.1215069</v>
      </c>
      <c r="I16" s="2">
        <v>12.119266</v>
      </c>
      <c r="J16" s="2">
        <v>7.6157127999999998</v>
      </c>
      <c r="K16" s="2">
        <v>6.9556526999999999</v>
      </c>
      <c r="L16" s="2">
        <v>8.1175803000000002</v>
      </c>
      <c r="M16" s="2">
        <v>6.2678561999999998</v>
      </c>
      <c r="N16" s="2">
        <v>6.8884087000000003</v>
      </c>
      <c r="O16" s="33">
        <v>6.4281740999999997</v>
      </c>
      <c r="P16" s="2">
        <v>5.3924564000000004</v>
      </c>
      <c r="Q16" s="2">
        <v>8.3681990000000006</v>
      </c>
      <c r="R16" s="2">
        <v>6.7973197000000001</v>
      </c>
    </row>
    <row r="17" spans="1:28">
      <c r="B17" t="s">
        <v>148</v>
      </c>
      <c r="C17" s="2">
        <v>0.92631158000000002</v>
      </c>
      <c r="D17" s="2">
        <v>1.1857310000000001</v>
      </c>
      <c r="E17" s="2">
        <v>1.2884818</v>
      </c>
      <c r="F17" s="2">
        <v>0.52473727999999997</v>
      </c>
      <c r="G17" s="2">
        <v>0.74095805999999997</v>
      </c>
      <c r="H17" s="2">
        <v>0.95498439000000002</v>
      </c>
      <c r="I17" s="2">
        <v>1.3275067</v>
      </c>
      <c r="J17" s="2">
        <v>0.80675927000000003</v>
      </c>
      <c r="K17" s="2">
        <v>0.38056096</v>
      </c>
      <c r="L17" s="2">
        <v>0.60929142999999997</v>
      </c>
      <c r="M17" s="2">
        <v>1.5340767</v>
      </c>
      <c r="N17" s="2">
        <v>0.66981683000000003</v>
      </c>
      <c r="O17" s="33">
        <v>0.85127081000000004</v>
      </c>
      <c r="P17" s="2">
        <v>0.79722660000000001</v>
      </c>
      <c r="Q17" s="2">
        <v>0.71179225000000002</v>
      </c>
      <c r="R17" s="2">
        <v>1.0569055000000001</v>
      </c>
    </row>
    <row r="18" spans="1:28">
      <c r="B18" t="s">
        <v>149</v>
      </c>
      <c r="C18" s="2">
        <v>0.99534478000000004</v>
      </c>
      <c r="D18" s="2">
        <v>1.4079527000000001</v>
      </c>
      <c r="E18" s="2">
        <v>1.5113361999999999</v>
      </c>
      <c r="F18" s="2">
        <v>0.56655484</v>
      </c>
      <c r="G18" s="2">
        <v>0.83515733999999997</v>
      </c>
      <c r="H18" s="2">
        <v>0.87995718999999994</v>
      </c>
      <c r="I18" s="2">
        <v>1.5241283999999999</v>
      </c>
      <c r="J18" s="2">
        <v>1.045112</v>
      </c>
      <c r="K18" s="2">
        <v>0.88965625999999998</v>
      </c>
      <c r="L18" s="2">
        <v>0.73188969999999998</v>
      </c>
      <c r="M18" s="2">
        <v>0.845831</v>
      </c>
      <c r="N18" s="2">
        <v>0.65503354999999996</v>
      </c>
      <c r="O18" s="33">
        <v>0.59430738000000005</v>
      </c>
      <c r="P18" s="2">
        <v>0.62136243999999996</v>
      </c>
      <c r="Q18" s="2">
        <v>0.90732544999999998</v>
      </c>
      <c r="R18" s="2">
        <v>0.94801705000000003</v>
      </c>
    </row>
    <row r="19" spans="1:28">
      <c r="B19" t="s">
        <v>27</v>
      </c>
      <c r="C19" s="2">
        <v>148.30099999999999</v>
      </c>
      <c r="D19" s="2">
        <v>162.28219000000001</v>
      </c>
      <c r="E19" s="2">
        <v>168.01112000000001</v>
      </c>
      <c r="F19" s="2">
        <v>124.65548</v>
      </c>
      <c r="G19" s="2">
        <v>164.49751000000001</v>
      </c>
      <c r="H19" s="2">
        <v>136.41371000000001</v>
      </c>
      <c r="I19" s="2">
        <v>205.42639</v>
      </c>
      <c r="J19" s="2">
        <v>150.58143999999999</v>
      </c>
      <c r="K19" s="2">
        <v>130.9675</v>
      </c>
      <c r="L19" s="2">
        <v>145.42613</v>
      </c>
      <c r="M19" s="2">
        <v>126.76266</v>
      </c>
      <c r="N19" s="2">
        <v>123.57558</v>
      </c>
      <c r="O19" s="2">
        <v>116.28821000000001</v>
      </c>
      <c r="P19" s="2">
        <v>104.58137000000001</v>
      </c>
      <c r="Q19" s="2">
        <v>142.92312000000001</v>
      </c>
      <c r="R19" s="2">
        <v>120.92417</v>
      </c>
    </row>
    <row r="20" spans="1:28" s="6" customFormat="1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28" s="6" customFormat="1">
      <c r="A21" s="6" t="s">
        <v>34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8"/>
      <c r="O21" s="8"/>
      <c r="P21" s="8"/>
      <c r="Q21" s="8"/>
      <c r="R21" s="8"/>
      <c r="AA21"/>
      <c r="AB21"/>
    </row>
    <row r="22" spans="1:28">
      <c r="B22" t="s">
        <v>28</v>
      </c>
      <c r="C22" s="2">
        <v>62.371757000000002</v>
      </c>
      <c r="D22" s="2">
        <v>64.158956000000003</v>
      </c>
      <c r="E22" s="2">
        <v>61.703432999999997</v>
      </c>
      <c r="F22" s="2">
        <v>71.902510000000007</v>
      </c>
      <c r="G22" s="2">
        <v>70.022101000000006</v>
      </c>
      <c r="H22" s="2">
        <v>58.360480000000003</v>
      </c>
      <c r="I22" s="2">
        <v>60.233654999999999</v>
      </c>
      <c r="J22" s="2">
        <v>64.030195000000006</v>
      </c>
      <c r="K22" s="2">
        <v>61.637391000000001</v>
      </c>
      <c r="L22" s="2">
        <v>60.461370000000002</v>
      </c>
      <c r="M22" s="2">
        <v>60.184952000000003</v>
      </c>
      <c r="N22" s="2">
        <v>62.320810999999999</v>
      </c>
      <c r="O22" s="2">
        <v>61.558211999999997</v>
      </c>
      <c r="P22" s="2">
        <v>62.982790000000001</v>
      </c>
      <c r="Q22" s="2">
        <v>66.567986000000005</v>
      </c>
      <c r="R22" s="2">
        <v>59.332647999999999</v>
      </c>
    </row>
    <row r="23" spans="1:28">
      <c r="B23" t="s">
        <v>29</v>
      </c>
      <c r="C23" s="2">
        <v>2.1967780000000001</v>
      </c>
      <c r="D23" s="2">
        <v>2.164777</v>
      </c>
      <c r="E23" s="2">
        <v>2.1800188</v>
      </c>
      <c r="F23" s="2">
        <v>0.74552889</v>
      </c>
      <c r="G23" s="2">
        <v>0.65103507999999999</v>
      </c>
      <c r="H23" s="2">
        <v>2.1676346</v>
      </c>
      <c r="I23" s="2">
        <v>4.0217143999999996</v>
      </c>
      <c r="J23" s="2">
        <v>1.5492672000000001</v>
      </c>
      <c r="K23" s="2">
        <v>2.1782104000000002</v>
      </c>
      <c r="L23" s="2">
        <v>1.0741034</v>
      </c>
      <c r="M23" s="2">
        <v>1.1301380999999999</v>
      </c>
      <c r="N23" s="2">
        <v>1.7668504</v>
      </c>
      <c r="O23" s="2">
        <v>1.3411031</v>
      </c>
      <c r="P23" s="2">
        <v>3.3332830000000002</v>
      </c>
      <c r="Q23" s="2">
        <v>1.8037529000000001</v>
      </c>
      <c r="R23" s="2">
        <v>2.1833764000000002</v>
      </c>
    </row>
    <row r="24" spans="1:28">
      <c r="B24" t="s">
        <v>30</v>
      </c>
      <c r="C24" s="2">
        <v>6.2838227</v>
      </c>
      <c r="D24" s="2">
        <v>5.5571318999999999</v>
      </c>
      <c r="E24" s="2">
        <v>6.7686172999999998</v>
      </c>
      <c r="F24" s="2">
        <v>1.6058378</v>
      </c>
      <c r="G24" s="2">
        <v>5.878431</v>
      </c>
      <c r="H24" s="2">
        <v>6.4087750000000003</v>
      </c>
      <c r="I24" s="2">
        <v>6.1489124000000004</v>
      </c>
      <c r="J24" s="2">
        <v>7.4784329999999999</v>
      </c>
      <c r="K24" s="2">
        <v>6.7722788999999999</v>
      </c>
      <c r="L24" s="2">
        <v>9.4760890999999994</v>
      </c>
      <c r="M24" s="2">
        <v>3.9617136999999998</v>
      </c>
      <c r="N24" s="2">
        <v>6.7695673000000003</v>
      </c>
      <c r="O24" s="2">
        <v>5.0383497000000004</v>
      </c>
      <c r="P24" s="2">
        <v>6.7016603000000003</v>
      </c>
      <c r="Q24" s="2">
        <v>3.4044517000000001</v>
      </c>
      <c r="R24" s="2">
        <v>6.7572320000000001</v>
      </c>
    </row>
    <row r="25" spans="1:28">
      <c r="B25" t="s">
        <v>31</v>
      </c>
      <c r="C25" s="2">
        <v>3.8428844</v>
      </c>
      <c r="D25" s="2">
        <v>3.4479521000000002</v>
      </c>
      <c r="E25" s="2">
        <v>4.1516133000000002</v>
      </c>
      <c r="F25" s="2">
        <v>2.2847526999999999</v>
      </c>
      <c r="G25" s="2">
        <v>4.3630775999999996</v>
      </c>
      <c r="H25" s="2">
        <v>5.2205199999999996</v>
      </c>
      <c r="I25" s="2">
        <v>3.0419917000000001</v>
      </c>
      <c r="J25" s="2">
        <v>2.7463373</v>
      </c>
      <c r="K25" s="2">
        <v>3.9092167999999998</v>
      </c>
      <c r="L25" s="2">
        <v>4.0367575999999996</v>
      </c>
      <c r="M25" s="2">
        <v>4.4238116999999999</v>
      </c>
      <c r="N25" s="2">
        <v>3.5294390999999998</v>
      </c>
      <c r="O25" s="2">
        <v>3.5185835999999999</v>
      </c>
      <c r="P25" s="2">
        <v>5.8599534999999996</v>
      </c>
      <c r="Q25" s="2">
        <v>4.1016874000000003</v>
      </c>
      <c r="R25" s="2">
        <v>5.0005563000000004</v>
      </c>
    </row>
    <row r="26" spans="1:28">
      <c r="B26" t="s">
        <v>32</v>
      </c>
      <c r="C26" s="2">
        <v>8.3397880000000004</v>
      </c>
      <c r="D26" s="2">
        <v>7.1908500999999996</v>
      </c>
      <c r="E26" s="2">
        <v>6.9462695999999999</v>
      </c>
      <c r="F26" s="2">
        <v>12.214874999999999</v>
      </c>
      <c r="G26" s="2">
        <v>7.0001477000000003</v>
      </c>
      <c r="H26" s="2">
        <v>9.3321444000000007</v>
      </c>
      <c r="I26" s="2">
        <v>7.3866886000000003</v>
      </c>
      <c r="J26" s="2">
        <v>6.4850247000000003</v>
      </c>
      <c r="K26" s="2">
        <v>9.2124491000000006</v>
      </c>
      <c r="L26" s="2">
        <v>7.4190706999999998</v>
      </c>
      <c r="M26" s="2">
        <v>12.192830000000001</v>
      </c>
      <c r="N26" s="2">
        <v>10.920093</v>
      </c>
      <c r="O26" s="2">
        <v>11.292215000000001</v>
      </c>
      <c r="P26" s="2">
        <v>5.2234502999999997</v>
      </c>
      <c r="Q26" s="2">
        <v>8.7888722000000001</v>
      </c>
      <c r="R26" s="2">
        <v>8.5729810000000004</v>
      </c>
    </row>
    <row r="27" spans="1:28">
      <c r="B27" t="s">
        <v>33</v>
      </c>
      <c r="C27" s="2">
        <v>7.0806297999999996</v>
      </c>
      <c r="D27" s="2">
        <v>7.9569178999999997</v>
      </c>
      <c r="E27" s="2">
        <v>9.0036301000000005</v>
      </c>
      <c r="F27" s="2">
        <v>5.8212197999999997</v>
      </c>
      <c r="G27" s="2">
        <v>4.7306051</v>
      </c>
      <c r="H27" s="2">
        <v>7.8120547</v>
      </c>
      <c r="I27" s="2">
        <v>9.2905437000000006</v>
      </c>
      <c r="J27" s="2">
        <v>8.0307215000000003</v>
      </c>
      <c r="K27" s="2">
        <v>7.2403591</v>
      </c>
      <c r="L27" s="2">
        <v>6.9940949999999997</v>
      </c>
      <c r="M27" s="2">
        <v>8.3850160000000002</v>
      </c>
      <c r="N27" s="2">
        <v>5.6206706000000004</v>
      </c>
      <c r="O27" s="2">
        <v>6.6465617000000004</v>
      </c>
      <c r="P27" s="2">
        <v>4.8875663999999999</v>
      </c>
      <c r="Q27" s="2">
        <v>3.3832963999999999</v>
      </c>
      <c r="R27" s="2">
        <v>5.9414074000000001</v>
      </c>
    </row>
    <row r="28" spans="1:28">
      <c r="B28" t="s">
        <v>128</v>
      </c>
      <c r="C28" s="2">
        <v>3.5146484</v>
      </c>
      <c r="D28" s="2">
        <v>3.1056385999999998</v>
      </c>
      <c r="E28" s="2">
        <v>2.9748399000000001</v>
      </c>
      <c r="F28" s="2">
        <v>1.5280123000000001</v>
      </c>
      <c r="G28" s="2">
        <v>2.7119246000000001</v>
      </c>
      <c r="H28" s="2">
        <v>4.1945265999999997</v>
      </c>
      <c r="I28" s="2">
        <v>3.0799181999999998</v>
      </c>
      <c r="J28" s="2">
        <v>3.7758433</v>
      </c>
      <c r="K28" s="2">
        <v>2.9794695</v>
      </c>
      <c r="L28" s="2">
        <v>3.8333675</v>
      </c>
      <c r="M28" s="2">
        <v>3.2139239000000002</v>
      </c>
      <c r="N28" s="2">
        <v>2.8638549000000002</v>
      </c>
      <c r="O28" s="2">
        <v>3.6595118000000002</v>
      </c>
      <c r="P28" s="2">
        <v>4.1753138999999999</v>
      </c>
      <c r="Q28" s="2">
        <v>5.2215699999999998</v>
      </c>
      <c r="R28" s="2">
        <v>4.8804648000000004</v>
      </c>
    </row>
    <row r="29" spans="1:28">
      <c r="B29" t="s">
        <v>129</v>
      </c>
      <c r="C29" s="2">
        <v>5.2456880999999997</v>
      </c>
      <c r="D29" s="2">
        <v>4.9289285999999999</v>
      </c>
      <c r="E29" s="2">
        <v>4.9086825000000003</v>
      </c>
      <c r="F29" s="2">
        <v>3.3754262000000002</v>
      </c>
      <c r="G29" s="2">
        <v>3.9254766000000001</v>
      </c>
      <c r="H29" s="2">
        <v>5.2823035000000003</v>
      </c>
      <c r="I29" s="2">
        <v>5.4910759999999996</v>
      </c>
      <c r="J29" s="2">
        <v>4.8554781</v>
      </c>
      <c r="K29" s="2">
        <v>5.3063773000000003</v>
      </c>
      <c r="L29" s="2">
        <v>5.8476116999999999</v>
      </c>
      <c r="M29" s="2">
        <v>5.3997751000000003</v>
      </c>
      <c r="N29" s="2">
        <v>5.3764808000000004</v>
      </c>
      <c r="O29" s="2">
        <v>5.7043732</v>
      </c>
      <c r="P29" s="2">
        <v>5.3970908</v>
      </c>
      <c r="Q29" s="2">
        <v>5.8399827000000002</v>
      </c>
      <c r="R29" s="2">
        <v>5.8334174000000001</v>
      </c>
    </row>
    <row r="30" spans="1:28">
      <c r="B30" t="s">
        <v>148</v>
      </c>
      <c r="C30" s="2">
        <v>0.57891435999999996</v>
      </c>
      <c r="D30" s="2">
        <v>0.72204533999999998</v>
      </c>
      <c r="E30" s="2">
        <v>0.72477212999999996</v>
      </c>
      <c r="F30" s="2">
        <v>0.23782053</v>
      </c>
      <c r="G30" s="2">
        <v>0.33289032000000002</v>
      </c>
      <c r="H30" s="2">
        <v>0.66560792999999996</v>
      </c>
      <c r="I30" s="2">
        <v>0.61334279000000003</v>
      </c>
      <c r="J30" s="2">
        <v>0.49840348000000001</v>
      </c>
      <c r="K30" s="2">
        <v>0.31292503999999999</v>
      </c>
      <c r="L30" s="2">
        <v>0.42690922999999997</v>
      </c>
      <c r="M30" s="2">
        <v>0.53436992999999999</v>
      </c>
      <c r="N30" s="2">
        <v>0.42287541000000001</v>
      </c>
      <c r="O30" s="2">
        <v>0.74665199000000004</v>
      </c>
      <c r="P30" s="2">
        <v>0.84640585000000002</v>
      </c>
      <c r="Q30" s="2">
        <v>0.42005510000000001</v>
      </c>
      <c r="R30" s="2">
        <v>0.90122665000000002</v>
      </c>
    </row>
    <row r="31" spans="1:28">
      <c r="B31" t="s">
        <v>149</v>
      </c>
      <c r="C31" s="2">
        <v>0.54508900999999998</v>
      </c>
      <c r="D31" s="2">
        <v>0.76680183999999996</v>
      </c>
      <c r="E31" s="2">
        <v>0.63812369000000002</v>
      </c>
      <c r="F31" s="2">
        <v>0.28401679000000002</v>
      </c>
      <c r="G31" s="2">
        <v>0.38431082</v>
      </c>
      <c r="H31" s="2">
        <v>0.55595271999999996</v>
      </c>
      <c r="I31" s="2">
        <v>0.69215746</v>
      </c>
      <c r="J31" s="2">
        <v>0.55029609999999995</v>
      </c>
      <c r="K31" s="2">
        <v>0.45132301000000002</v>
      </c>
      <c r="L31" s="2">
        <v>0.43062656999999999</v>
      </c>
      <c r="M31" s="2">
        <v>0.57346980000000003</v>
      </c>
      <c r="N31" s="2">
        <v>0.40935725000000001</v>
      </c>
      <c r="O31" s="2">
        <v>0.49443870000000001</v>
      </c>
      <c r="P31" s="2">
        <v>0.59248584000000004</v>
      </c>
      <c r="Q31" s="2">
        <v>0.46834516999999998</v>
      </c>
      <c r="R31" s="2">
        <v>0.59668898999999997</v>
      </c>
    </row>
    <row r="32" spans="1:28">
      <c r="B32" t="s">
        <v>27</v>
      </c>
      <c r="C32" s="2">
        <v>100</v>
      </c>
      <c r="D32" s="2">
        <v>100</v>
      </c>
      <c r="E32" s="2">
        <v>100</v>
      </c>
      <c r="F32" s="2">
        <v>100</v>
      </c>
      <c r="G32" s="2">
        <v>100</v>
      </c>
      <c r="H32" s="2">
        <v>100</v>
      </c>
      <c r="I32" s="2">
        <v>100</v>
      </c>
      <c r="J32" s="2">
        <v>100</v>
      </c>
      <c r="K32" s="2">
        <v>100</v>
      </c>
      <c r="L32" s="2">
        <v>100</v>
      </c>
      <c r="M32" s="2">
        <v>100</v>
      </c>
      <c r="N32" s="2">
        <v>100</v>
      </c>
      <c r="O32" s="2">
        <v>100</v>
      </c>
      <c r="P32" s="2">
        <v>100</v>
      </c>
      <c r="Q32" s="2">
        <v>100</v>
      </c>
      <c r="R32" s="2">
        <v>100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24" t="s">
        <v>233</v>
      </c>
    </row>
    <row r="35" spans="1:18">
      <c r="A35" s="24" t="s">
        <v>234</v>
      </c>
    </row>
    <row r="36" spans="1:18">
      <c r="A36" s="24" t="s">
        <v>99</v>
      </c>
    </row>
    <row r="37" spans="1:18">
      <c r="A37" s="24" t="s">
        <v>100</v>
      </c>
    </row>
  </sheetData>
  <pageMargins left="0.74803149606299213" right="0.74803149606299213" top="0.98425196850393704" bottom="0.98425196850393704" header="0.51181102362204722" footer="0.51181102362204722"/>
  <pageSetup paperSize="0" scale="67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9"/>
  <sheetViews>
    <sheetView showGridLines="0" zoomScale="150" zoomScaleNormal="100" workbookViewId="0">
      <selection activeCell="J2" sqref="J2"/>
    </sheetView>
  </sheetViews>
  <sheetFormatPr defaultColWidth="11" defaultRowHeight="12.75"/>
  <cols>
    <col min="1" max="1" width="1.875" customWidth="1"/>
    <col min="2" max="2" width="13.875" customWidth="1"/>
    <col min="3" max="4" width="8.125" customWidth="1"/>
    <col min="5" max="5" width="2" customWidth="1"/>
    <col min="6" max="7" width="8.125" customWidth="1"/>
    <col min="8" max="8" width="2" customWidth="1"/>
    <col min="9" max="10" width="8.125" customWidth="1"/>
  </cols>
  <sheetData>
    <row r="1" spans="1:10">
      <c r="A1" s="3" t="s">
        <v>40</v>
      </c>
      <c r="B1" s="3"/>
    </row>
    <row r="2" spans="1:10">
      <c r="E2" s="5"/>
      <c r="F2" s="5"/>
      <c r="G2" s="5"/>
      <c r="H2" s="5"/>
      <c r="I2" s="5"/>
      <c r="J2" s="5"/>
    </row>
    <row r="3" spans="1:10">
      <c r="A3" s="4"/>
      <c r="B3" s="4"/>
      <c r="C3" s="4"/>
      <c r="D3" s="4"/>
    </row>
    <row r="4" spans="1:10">
      <c r="C4" s="15" t="s">
        <v>146</v>
      </c>
      <c r="D4" s="5"/>
      <c r="F4" s="10" t="s">
        <v>25</v>
      </c>
      <c r="G4" s="5"/>
      <c r="H4" s="1"/>
      <c r="I4" s="10" t="s">
        <v>26</v>
      </c>
      <c r="J4" s="5"/>
    </row>
    <row r="5" spans="1:10">
      <c r="C5" s="1" t="s">
        <v>22</v>
      </c>
      <c r="D5" s="1" t="s">
        <v>126</v>
      </c>
      <c r="E5" s="1"/>
      <c r="F5" s="1" t="s">
        <v>22</v>
      </c>
      <c r="G5" s="1" t="s">
        <v>126</v>
      </c>
      <c r="H5" s="1"/>
      <c r="I5" s="1" t="s">
        <v>22</v>
      </c>
      <c r="J5" s="1" t="s">
        <v>126</v>
      </c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8" spans="1:10">
      <c r="A8" t="s">
        <v>19</v>
      </c>
      <c r="C8" s="2"/>
    </row>
    <row r="9" spans="1:10">
      <c r="B9" t="s">
        <v>28</v>
      </c>
      <c r="C9" s="2">
        <v>128.37577999999999</v>
      </c>
      <c r="D9" s="2">
        <v>46.874263999999997</v>
      </c>
      <c r="E9" s="2"/>
      <c r="F9" s="2">
        <v>135.87961999999999</v>
      </c>
      <c r="G9" s="2">
        <v>50.778410000000001</v>
      </c>
      <c r="H9" s="2"/>
      <c r="I9" s="2">
        <v>121.18641</v>
      </c>
      <c r="J9" s="2">
        <v>45.881264999999999</v>
      </c>
    </row>
    <row r="10" spans="1:10">
      <c r="B10" t="s">
        <v>29</v>
      </c>
      <c r="C10" s="2">
        <v>5.6415052000000001</v>
      </c>
      <c r="D10" s="2">
        <v>1.4463016</v>
      </c>
      <c r="E10" s="2"/>
      <c r="F10" s="2">
        <v>9.0680277999999994</v>
      </c>
      <c r="G10" s="2">
        <v>2.5718568999999998</v>
      </c>
      <c r="H10" s="2"/>
      <c r="I10" s="2">
        <v>2.3585856000000001</v>
      </c>
      <c r="J10" s="2">
        <v>1.1600226</v>
      </c>
    </row>
    <row r="11" spans="1:10">
      <c r="B11" t="s">
        <v>30</v>
      </c>
      <c r="C11" s="2">
        <v>15.222308</v>
      </c>
      <c r="D11" s="2">
        <v>4.268834</v>
      </c>
      <c r="E11" s="2"/>
      <c r="F11" s="2">
        <v>14.995372</v>
      </c>
      <c r="G11" s="2">
        <v>4.1538903999999999</v>
      </c>
      <c r="H11" s="2"/>
      <c r="I11" s="2">
        <v>15.439733</v>
      </c>
      <c r="J11" s="2">
        <v>4.2980691999999996</v>
      </c>
    </row>
    <row r="12" spans="1:10">
      <c r="B12" t="s">
        <v>31</v>
      </c>
      <c r="C12" s="2">
        <v>6.7349626000000002</v>
      </c>
      <c r="D12" s="2">
        <v>3.2100811</v>
      </c>
      <c r="E12" s="2"/>
      <c r="F12" s="2">
        <v>7.6456283000000003</v>
      </c>
      <c r="G12" s="2">
        <v>3.1116598</v>
      </c>
      <c r="H12" s="2"/>
      <c r="I12" s="2">
        <v>5.8624621000000001</v>
      </c>
      <c r="J12" s="2">
        <v>3.2351141000000001</v>
      </c>
    </row>
    <row r="13" spans="1:10">
      <c r="B13" t="s">
        <v>253</v>
      </c>
      <c r="C13" s="2">
        <v>14.311617</v>
      </c>
      <c r="D13" s="2">
        <v>6.8847940999999997</v>
      </c>
      <c r="E13" s="2"/>
      <c r="F13" s="2">
        <v>16.356832000000001</v>
      </c>
      <c r="G13" s="2">
        <v>8.3107764999999993</v>
      </c>
      <c r="H13" s="2"/>
      <c r="I13" s="2">
        <v>12.352115</v>
      </c>
      <c r="J13" s="2">
        <v>6.5221030999999998</v>
      </c>
    </row>
    <row r="14" spans="1:10">
      <c r="B14" t="s">
        <v>254</v>
      </c>
      <c r="C14" s="2">
        <v>20.941305</v>
      </c>
      <c r="D14" s="2">
        <v>4.1203820000000002</v>
      </c>
      <c r="E14" s="2"/>
      <c r="F14" s="2">
        <v>27.269241999999998</v>
      </c>
      <c r="G14" s="2">
        <v>6.3635777999999998</v>
      </c>
      <c r="H14" s="2"/>
      <c r="I14" s="2">
        <v>14.878567</v>
      </c>
      <c r="J14" s="2">
        <v>3.5498370000000001</v>
      </c>
    </row>
    <row r="15" spans="1:10">
      <c r="B15" t="s">
        <v>128</v>
      </c>
      <c r="C15" s="2">
        <v>7.2548921999999996</v>
      </c>
      <c r="D15" s="2">
        <v>2.7237521999999998</v>
      </c>
      <c r="E15" s="2"/>
      <c r="F15" s="2">
        <v>8.2398924000000004</v>
      </c>
      <c r="G15" s="2">
        <v>2.7392175999999999</v>
      </c>
      <c r="H15" s="2"/>
      <c r="I15" s="2">
        <v>6.3111725999999999</v>
      </c>
      <c r="J15" s="2">
        <v>2.7198186999999998</v>
      </c>
    </row>
    <row r="16" spans="1:10">
      <c r="B16" t="s">
        <v>232</v>
      </c>
      <c r="C16" s="2">
        <v>11.356251</v>
      </c>
      <c r="D16" s="2">
        <v>3.9406390999999998</v>
      </c>
      <c r="E16" s="2"/>
      <c r="F16" s="2">
        <v>13.951223000000001</v>
      </c>
      <c r="G16" s="2">
        <v>4.5210803999999998</v>
      </c>
      <c r="H16" s="2"/>
      <c r="I16" s="2">
        <v>8.8700320999999995</v>
      </c>
      <c r="J16" s="2">
        <v>3.7930069999999998</v>
      </c>
    </row>
    <row r="17" spans="1:10">
      <c r="B17" t="s">
        <v>148</v>
      </c>
      <c r="C17" s="2">
        <v>1.3892559</v>
      </c>
      <c r="D17" s="2">
        <v>0.39442079000000002</v>
      </c>
      <c r="E17" s="2"/>
      <c r="F17" s="2">
        <v>1.8501314</v>
      </c>
      <c r="G17" s="2">
        <v>0.55169436000000005</v>
      </c>
      <c r="H17" s="2"/>
      <c r="I17" s="2">
        <v>0.94769539999999997</v>
      </c>
      <c r="J17" s="2">
        <v>0.35441908999999999</v>
      </c>
    </row>
    <row r="18" spans="1:10">
      <c r="B18" t="s">
        <v>149</v>
      </c>
      <c r="C18" s="2">
        <v>1.5892120000000001</v>
      </c>
      <c r="D18" s="2">
        <v>0.31303270999999999</v>
      </c>
      <c r="E18" s="2"/>
      <c r="F18" s="2">
        <v>2.0735611999999999</v>
      </c>
      <c r="G18" s="2">
        <v>0.41763137</v>
      </c>
      <c r="H18" s="2"/>
      <c r="I18" s="2">
        <v>1.1251614999999999</v>
      </c>
      <c r="J18" s="2">
        <v>0.28642859999999998</v>
      </c>
    </row>
    <row r="19" spans="1:10">
      <c r="B19" t="s">
        <v>27</v>
      </c>
      <c r="C19" s="2">
        <v>212.81709000000001</v>
      </c>
      <c r="D19" s="2">
        <v>74.176501999999999</v>
      </c>
      <c r="E19" s="2"/>
      <c r="F19" s="2">
        <v>237.32953000000001</v>
      </c>
      <c r="G19" s="2">
        <v>83.519795000000002</v>
      </c>
      <c r="H19" s="2"/>
      <c r="I19" s="2">
        <v>189.33194</v>
      </c>
      <c r="J19" s="2">
        <v>71.800083999999998</v>
      </c>
    </row>
    <row r="20" spans="1:10">
      <c r="C20" s="2"/>
      <c r="D20" s="2"/>
      <c r="E20" s="2"/>
      <c r="F20" s="2"/>
      <c r="G20" s="2"/>
      <c r="H20" s="2"/>
      <c r="I20" s="2"/>
      <c r="J20" s="2"/>
    </row>
    <row r="21" spans="1:10">
      <c r="A21" t="s">
        <v>34</v>
      </c>
      <c r="C21" s="2"/>
      <c r="D21" s="2"/>
      <c r="E21" s="2"/>
      <c r="F21" s="2"/>
      <c r="G21" s="2"/>
      <c r="H21" s="2"/>
      <c r="I21" s="2"/>
      <c r="J21" s="2"/>
    </row>
    <row r="22" spans="1:10">
      <c r="B22" t="s">
        <v>28</v>
      </c>
      <c r="C22" s="2">
        <v>61.901088999999999</v>
      </c>
      <c r="D22" s="2">
        <v>62.912522000000003</v>
      </c>
      <c r="E22" s="2"/>
      <c r="F22" s="2">
        <v>59.375905000000003</v>
      </c>
      <c r="G22" s="2">
        <v>60.793348000000002</v>
      </c>
      <c r="H22" s="2"/>
      <c r="I22" s="2">
        <v>64.320443999999995</v>
      </c>
      <c r="J22" s="2">
        <v>63.451523000000002</v>
      </c>
    </row>
    <row r="23" spans="1:10">
      <c r="B23" t="s">
        <v>29</v>
      </c>
      <c r="C23" s="2">
        <v>2.3825104000000001</v>
      </c>
      <c r="D23" s="2">
        <v>1.9833843</v>
      </c>
      <c r="E23" s="2"/>
      <c r="F23" s="2">
        <v>3.4733334999999999</v>
      </c>
      <c r="G23" s="2">
        <v>3.0615861</v>
      </c>
      <c r="H23" s="2"/>
      <c r="I23" s="2">
        <v>1.3374029000000001</v>
      </c>
      <c r="J23" s="2">
        <v>1.7091493</v>
      </c>
    </row>
    <row r="24" spans="1:10">
      <c r="B24" t="s">
        <v>30</v>
      </c>
      <c r="C24" s="2">
        <v>6.8262261000000004</v>
      </c>
      <c r="D24" s="2">
        <v>5.6606391</v>
      </c>
      <c r="E24" s="2"/>
      <c r="F24" s="2">
        <v>5.7712614000000002</v>
      </c>
      <c r="G24" s="2">
        <v>4.9595003000000002</v>
      </c>
      <c r="H24" s="2"/>
      <c r="I24" s="2">
        <v>7.8369778999999999</v>
      </c>
      <c r="J24" s="2">
        <v>5.8389699999999998</v>
      </c>
    </row>
    <row r="25" spans="1:10">
      <c r="B25" t="s">
        <v>31</v>
      </c>
      <c r="C25" s="2">
        <v>3.2649077000000002</v>
      </c>
      <c r="D25" s="2">
        <v>4.5069394000000003</v>
      </c>
      <c r="E25" s="2"/>
      <c r="F25" s="2">
        <v>3.3356892999999999</v>
      </c>
      <c r="G25" s="2">
        <v>3.7494212999999998</v>
      </c>
      <c r="H25" s="2"/>
      <c r="I25" s="2">
        <v>3.1970923999999998</v>
      </c>
      <c r="J25" s="2">
        <v>4.6996101000000001</v>
      </c>
    </row>
    <row r="26" spans="1:10">
      <c r="B26" t="s">
        <v>32</v>
      </c>
      <c r="C26" s="2">
        <v>7.0785885000000004</v>
      </c>
      <c r="D26" s="2">
        <v>9.7888184999999996</v>
      </c>
      <c r="E26" s="2"/>
      <c r="F26" s="2">
        <v>7.2499688000000004</v>
      </c>
      <c r="G26" s="2">
        <v>10.201567000000001</v>
      </c>
      <c r="H26" s="2"/>
      <c r="I26" s="2">
        <v>6.9143905999999999</v>
      </c>
      <c r="J26" s="2">
        <v>9.6838382000000003</v>
      </c>
    </row>
    <row r="27" spans="1:10">
      <c r="B27" t="s">
        <v>33</v>
      </c>
      <c r="C27" s="2">
        <v>8.7849640999999998</v>
      </c>
      <c r="D27" s="2">
        <v>5.1224682000000001</v>
      </c>
      <c r="E27" s="2"/>
      <c r="F27" s="2">
        <v>10.193557</v>
      </c>
      <c r="G27" s="2">
        <v>7.3453207000000003</v>
      </c>
      <c r="H27" s="2"/>
      <c r="I27" s="2">
        <v>7.4354041999999998</v>
      </c>
      <c r="J27" s="2">
        <v>4.5570975000000002</v>
      </c>
    </row>
    <row r="28" spans="1:10">
      <c r="B28" t="s">
        <v>128</v>
      </c>
      <c r="C28" s="2">
        <v>3.4116452000000002</v>
      </c>
      <c r="D28" s="2">
        <v>3.6329920000000002</v>
      </c>
      <c r="E28" s="2"/>
      <c r="F28" s="2">
        <v>3.5330051999999998</v>
      </c>
      <c r="G28" s="2">
        <v>3.2600202</v>
      </c>
      <c r="H28" s="2"/>
      <c r="I28" s="2">
        <v>3.2953712999999998</v>
      </c>
      <c r="J28" s="2">
        <v>3.7278554000000002</v>
      </c>
    </row>
    <row r="29" spans="1:10">
      <c r="B29" t="s">
        <v>129</v>
      </c>
      <c r="C29" s="2">
        <v>5.0737392000000003</v>
      </c>
      <c r="D29" s="2">
        <v>5.4432454000000003</v>
      </c>
      <c r="E29" s="2"/>
      <c r="F29" s="2">
        <v>5.5627053000000002</v>
      </c>
      <c r="G29" s="2">
        <v>5.4510778999999996</v>
      </c>
      <c r="H29" s="2"/>
      <c r="I29" s="2">
        <v>4.6052653000000001</v>
      </c>
      <c r="J29" s="2">
        <v>5.4412532999999996</v>
      </c>
    </row>
    <row r="30" spans="1:10">
      <c r="B30" t="s">
        <v>148</v>
      </c>
      <c r="C30" s="2">
        <v>0.61670619000000004</v>
      </c>
      <c r="D30" s="2">
        <v>0.53549416999999999</v>
      </c>
      <c r="E30" s="2"/>
      <c r="F30" s="2">
        <v>0.70431502000000001</v>
      </c>
      <c r="G30" s="2">
        <v>0.68343178000000004</v>
      </c>
      <c r="H30" s="2"/>
      <c r="I30" s="2">
        <v>0.53276897999999995</v>
      </c>
      <c r="J30" s="2">
        <v>0.49786701999999999</v>
      </c>
    </row>
    <row r="31" spans="1:10">
      <c r="B31" t="s">
        <v>149</v>
      </c>
      <c r="C31" s="2">
        <v>0.65962372000000002</v>
      </c>
      <c r="D31" s="2">
        <v>0.41349661999999998</v>
      </c>
      <c r="E31" s="2"/>
      <c r="F31" s="2">
        <v>0.80025886000000002</v>
      </c>
      <c r="G31" s="2">
        <v>0.49472748999999999</v>
      </c>
      <c r="H31" s="2"/>
      <c r="I31" s="2">
        <v>0.52488248000000004</v>
      </c>
      <c r="J31" s="2">
        <v>0.39283596999999998</v>
      </c>
    </row>
    <row r="32" spans="1:10">
      <c r="B32" t="s">
        <v>27</v>
      </c>
      <c r="C32" s="2">
        <v>100</v>
      </c>
      <c r="D32" s="2">
        <v>100</v>
      </c>
      <c r="E32" s="2"/>
      <c r="F32" s="2">
        <v>100</v>
      </c>
      <c r="G32" s="2">
        <v>100</v>
      </c>
      <c r="H32" s="2"/>
      <c r="I32" s="2">
        <v>100</v>
      </c>
      <c r="J32" s="2">
        <v>100</v>
      </c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24" t="s">
        <v>98</v>
      </c>
    </row>
    <row r="35" spans="1:10">
      <c r="A35" s="24" t="s">
        <v>6</v>
      </c>
    </row>
    <row r="36" spans="1:10">
      <c r="A36" s="24" t="s">
        <v>234</v>
      </c>
    </row>
    <row r="37" spans="1:10">
      <c r="A37" s="24" t="s">
        <v>117</v>
      </c>
    </row>
    <row r="38" spans="1:10">
      <c r="A38" s="24" t="s">
        <v>118</v>
      </c>
    </row>
    <row r="39" spans="1:10">
      <c r="A39" s="24" t="s">
        <v>100</v>
      </c>
    </row>
  </sheetData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S39"/>
  <sheetViews>
    <sheetView showGridLines="0" zoomScale="150" zoomScaleNormal="100" workbookViewId="0">
      <selection activeCell="S2" sqref="S2"/>
    </sheetView>
  </sheetViews>
  <sheetFormatPr defaultColWidth="11" defaultRowHeight="12.75"/>
  <cols>
    <col min="1" max="1" width="1.875" customWidth="1"/>
    <col min="2" max="2" width="13.875" customWidth="1"/>
    <col min="3" max="4" width="7.125" customWidth="1"/>
    <col min="5" max="5" width="2" customWidth="1"/>
    <col min="6" max="7" width="7.125" customWidth="1"/>
    <col min="8" max="8" width="2" customWidth="1"/>
    <col min="9" max="10" width="7.125" customWidth="1"/>
    <col min="11" max="11" width="2" customWidth="1"/>
    <col min="12" max="13" width="7.125" customWidth="1"/>
    <col min="14" max="14" width="2" customWidth="1"/>
    <col min="15" max="16" width="7.125" customWidth="1"/>
    <col min="17" max="17" width="2" customWidth="1"/>
    <col min="18" max="19" width="7.125" customWidth="1"/>
  </cols>
  <sheetData>
    <row r="1" spans="1:19">
      <c r="A1" s="3" t="s">
        <v>41</v>
      </c>
      <c r="B1" s="3"/>
    </row>
    <row r="3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6"/>
      <c r="B4" s="6"/>
      <c r="C4" s="15" t="s">
        <v>18</v>
      </c>
      <c r="D4" s="5"/>
      <c r="F4" s="15" t="s">
        <v>167</v>
      </c>
      <c r="G4" s="10"/>
      <c r="H4" s="1"/>
      <c r="I4" s="15" t="s">
        <v>110</v>
      </c>
      <c r="J4" s="10"/>
      <c r="L4" s="15" t="s">
        <v>166</v>
      </c>
      <c r="M4" s="5"/>
      <c r="O4" s="15" t="s">
        <v>111</v>
      </c>
      <c r="P4" s="10"/>
      <c r="Q4" s="1"/>
      <c r="R4" s="15" t="s">
        <v>112</v>
      </c>
      <c r="S4" s="10"/>
    </row>
    <row r="5" spans="1:19">
      <c r="C5" s="1" t="s">
        <v>22</v>
      </c>
      <c r="D5" s="1" t="s">
        <v>126</v>
      </c>
      <c r="E5" s="1"/>
      <c r="F5" s="1" t="s">
        <v>22</v>
      </c>
      <c r="G5" s="1" t="s">
        <v>126</v>
      </c>
      <c r="H5" s="1"/>
      <c r="I5" s="1" t="s">
        <v>22</v>
      </c>
      <c r="J5" s="1" t="s">
        <v>126</v>
      </c>
      <c r="L5" s="1" t="s">
        <v>22</v>
      </c>
      <c r="M5" s="1" t="s">
        <v>126</v>
      </c>
      <c r="N5" s="1"/>
      <c r="O5" s="1" t="s">
        <v>22</v>
      </c>
      <c r="P5" s="1" t="s">
        <v>126</v>
      </c>
      <c r="Q5" s="1"/>
      <c r="R5" s="1" t="s">
        <v>22</v>
      </c>
      <c r="S5" s="1" t="s">
        <v>126</v>
      </c>
    </row>
    <row r="6" spans="1:19">
      <c r="A6" s="5"/>
      <c r="B6" s="5"/>
      <c r="C6" s="5"/>
      <c r="D6" s="5"/>
      <c r="E6" s="5"/>
      <c r="K6" s="10"/>
      <c r="L6" s="5"/>
      <c r="M6" s="5"/>
      <c r="N6" s="5"/>
    </row>
    <row r="7" spans="1:19">
      <c r="F7" s="4"/>
      <c r="G7" s="4"/>
      <c r="H7" s="4"/>
      <c r="I7" s="4"/>
      <c r="J7" s="4"/>
      <c r="K7" s="1"/>
      <c r="O7" s="4"/>
      <c r="P7" s="4"/>
      <c r="Q7" s="4"/>
      <c r="R7" s="4"/>
      <c r="S7" s="4"/>
    </row>
    <row r="8" spans="1:19">
      <c r="A8" t="s">
        <v>19</v>
      </c>
      <c r="C8" s="2"/>
      <c r="D8" s="2"/>
      <c r="F8" s="2"/>
      <c r="G8" s="2"/>
      <c r="I8" s="2"/>
      <c r="L8" s="2"/>
      <c r="M8" s="2"/>
      <c r="O8" s="2"/>
      <c r="P8" s="2"/>
      <c r="R8" s="2"/>
    </row>
    <row r="9" spans="1:19">
      <c r="B9" t="s">
        <v>28</v>
      </c>
      <c r="C9" s="2">
        <v>124.61547</v>
      </c>
      <c r="D9" s="2">
        <v>53.416482999999999</v>
      </c>
      <c r="E9" s="2"/>
      <c r="F9" s="2">
        <v>139.29433</v>
      </c>
      <c r="G9" s="2">
        <v>46.667174000000003</v>
      </c>
      <c r="H9" s="2"/>
      <c r="I9" s="2">
        <v>141.66895</v>
      </c>
      <c r="J9" s="2">
        <v>53.190396999999997</v>
      </c>
      <c r="K9" s="2"/>
      <c r="L9" s="2">
        <v>118.38172</v>
      </c>
      <c r="M9" s="2">
        <v>49.932178</v>
      </c>
      <c r="N9" s="2"/>
      <c r="O9" s="2">
        <v>118.54712000000001</v>
      </c>
      <c r="P9" s="2">
        <v>42.777828999999997</v>
      </c>
      <c r="Q9" s="2"/>
      <c r="R9" s="2">
        <v>121.66929</v>
      </c>
      <c r="S9" s="2">
        <v>43.290408999999997</v>
      </c>
    </row>
    <row r="10" spans="1:19">
      <c r="B10" t="s">
        <v>29</v>
      </c>
      <c r="C10" s="2">
        <v>4.2829275999999998</v>
      </c>
      <c r="D10" s="2">
        <v>1.7208578999999999</v>
      </c>
      <c r="E10" s="2"/>
      <c r="F10" s="2">
        <v>2.9130883000000001</v>
      </c>
      <c r="G10" s="2">
        <v>0.75775665000000003</v>
      </c>
      <c r="H10" s="2"/>
      <c r="I10" s="2">
        <v>11.751334</v>
      </c>
      <c r="J10" s="2">
        <v>2.9604864000000002</v>
      </c>
      <c r="K10" s="2"/>
      <c r="L10" s="2">
        <v>3.4323000000000001</v>
      </c>
      <c r="M10" s="2">
        <v>1.0816766</v>
      </c>
      <c r="N10" s="2"/>
      <c r="O10" s="2">
        <v>2.5949057</v>
      </c>
      <c r="P10" s="2">
        <v>1.2036758999999999</v>
      </c>
      <c r="Q10" s="2"/>
      <c r="R10" s="2">
        <v>4.5411365999999997</v>
      </c>
      <c r="S10" s="2">
        <v>1.6825656</v>
      </c>
    </row>
    <row r="11" spans="1:19">
      <c r="B11" t="s">
        <v>30</v>
      </c>
      <c r="C11" s="2">
        <v>15.262331</v>
      </c>
      <c r="D11" s="2">
        <v>4.4262592999999999</v>
      </c>
      <c r="E11" s="2"/>
      <c r="F11" s="2">
        <v>13.283915</v>
      </c>
      <c r="G11" s="2">
        <v>2.9654569999999998</v>
      </c>
      <c r="H11" s="2"/>
      <c r="I11" s="2">
        <v>16.726199000000001</v>
      </c>
      <c r="J11" s="2">
        <v>4.6993755000000004</v>
      </c>
      <c r="K11" s="2"/>
      <c r="L11" s="2">
        <v>16.464888999999999</v>
      </c>
      <c r="M11" s="2">
        <v>5.1775302999999999</v>
      </c>
      <c r="N11" s="2"/>
      <c r="O11" s="2">
        <v>12.373227</v>
      </c>
      <c r="P11" s="2">
        <v>4.0195299000000002</v>
      </c>
      <c r="Q11" s="2"/>
      <c r="R11" s="2">
        <v>14.287687</v>
      </c>
      <c r="S11" s="2">
        <v>4.0696389999999996</v>
      </c>
    </row>
    <row r="12" spans="1:19">
      <c r="B12" t="s">
        <v>31</v>
      </c>
      <c r="C12" s="2">
        <v>7.4822837</v>
      </c>
      <c r="D12" s="2">
        <v>3.5563760000000002</v>
      </c>
      <c r="E12" s="2"/>
      <c r="F12" s="2">
        <v>6.677092</v>
      </c>
      <c r="G12" s="2">
        <v>3.3097998999999998</v>
      </c>
      <c r="H12" s="2"/>
      <c r="I12" s="2">
        <v>7.1019483000000001</v>
      </c>
      <c r="J12" s="2">
        <v>2.7688693</v>
      </c>
      <c r="K12" s="2"/>
      <c r="L12" s="2">
        <v>5.7614523999999996</v>
      </c>
      <c r="M12" s="2">
        <v>3.0373006</v>
      </c>
      <c r="N12" s="2"/>
      <c r="O12" s="2">
        <v>6.2337645999999998</v>
      </c>
      <c r="P12" s="2">
        <v>2.5643340999999999</v>
      </c>
      <c r="Q12" s="2"/>
      <c r="R12" s="2">
        <v>7.9403122000000002</v>
      </c>
      <c r="S12" s="2">
        <v>3.8612063999999999</v>
      </c>
    </row>
    <row r="13" spans="1:19">
      <c r="B13" t="s">
        <v>253</v>
      </c>
      <c r="C13" s="2">
        <v>12.485344</v>
      </c>
      <c r="D13" s="2">
        <v>6.7158404999999997</v>
      </c>
      <c r="E13" s="2"/>
      <c r="F13" s="2">
        <v>14.328934</v>
      </c>
      <c r="G13" s="2">
        <v>7.3517887000000002</v>
      </c>
      <c r="H13" s="2"/>
      <c r="I13" s="2">
        <v>16.652196</v>
      </c>
      <c r="J13" s="2">
        <v>7.5143257999999999</v>
      </c>
      <c r="K13" s="2"/>
      <c r="L13" s="2">
        <v>12.273533</v>
      </c>
      <c r="M13" s="2">
        <v>7.1507313999999997</v>
      </c>
      <c r="N13" s="2"/>
      <c r="O13" s="2">
        <v>15.932916000000001</v>
      </c>
      <c r="P13" s="2">
        <v>8.2386245999999996</v>
      </c>
      <c r="Q13" s="2"/>
      <c r="R13" s="2">
        <v>13.616085999999999</v>
      </c>
      <c r="S13" s="2">
        <v>5.2746677999999996</v>
      </c>
    </row>
    <row r="14" spans="1:19">
      <c r="B14" t="s">
        <v>254</v>
      </c>
      <c r="C14" s="2">
        <v>22.880960000000002</v>
      </c>
      <c r="D14" s="2">
        <v>5.1323451999999996</v>
      </c>
      <c r="E14" s="2"/>
      <c r="F14" s="2">
        <v>14.843932000000001</v>
      </c>
      <c r="G14" s="2">
        <v>3.8668760999999998</v>
      </c>
      <c r="H14" s="2"/>
      <c r="I14" s="2">
        <v>27.709043999999999</v>
      </c>
      <c r="J14" s="2">
        <v>6.3383284</v>
      </c>
      <c r="K14" s="2"/>
      <c r="L14" s="2">
        <v>18.753181000000001</v>
      </c>
      <c r="M14" s="2">
        <v>5.1797949000000001</v>
      </c>
      <c r="N14" s="2"/>
      <c r="O14" s="2">
        <v>18.955835</v>
      </c>
      <c r="P14" s="2">
        <v>3.5405730000000002</v>
      </c>
      <c r="Q14" s="2"/>
      <c r="R14" s="2">
        <v>19.310689</v>
      </c>
      <c r="S14" s="2">
        <v>2.6177039</v>
      </c>
    </row>
    <row r="15" spans="1:19">
      <c r="B15" t="s">
        <v>128</v>
      </c>
      <c r="C15" s="2">
        <v>6.8929277000000004</v>
      </c>
      <c r="D15" s="2">
        <v>2.2605274</v>
      </c>
      <c r="E15" s="2"/>
      <c r="F15" s="2">
        <v>6.9875927999999998</v>
      </c>
      <c r="G15" s="2">
        <v>1.9052833</v>
      </c>
      <c r="H15" s="2"/>
      <c r="I15" s="2">
        <v>7.4996004000000003</v>
      </c>
      <c r="J15" s="2">
        <v>2.6951385999999999</v>
      </c>
      <c r="K15" s="2"/>
      <c r="L15" s="2">
        <v>6.6938686000000001</v>
      </c>
      <c r="M15" s="2">
        <v>2.9116989000000002</v>
      </c>
      <c r="N15" s="2"/>
      <c r="O15" s="2">
        <v>6.5933598</v>
      </c>
      <c r="P15" s="2">
        <v>2.1280413</v>
      </c>
      <c r="Q15" s="2"/>
      <c r="R15" s="2">
        <v>8.8699829999999995</v>
      </c>
      <c r="S15" s="2">
        <v>3.4627327999999999</v>
      </c>
    </row>
    <row r="16" spans="1:19">
      <c r="B16" t="s">
        <v>232</v>
      </c>
      <c r="C16" s="2">
        <v>10.93976</v>
      </c>
      <c r="D16" s="2">
        <v>3.7495090000000002</v>
      </c>
      <c r="E16" s="2"/>
      <c r="F16" s="2">
        <v>8.6138084999999993</v>
      </c>
      <c r="G16" s="2">
        <v>3.0915759</v>
      </c>
      <c r="H16" s="2"/>
      <c r="I16" s="2">
        <v>14.735147</v>
      </c>
      <c r="J16" s="2">
        <v>4.6555270000000002</v>
      </c>
      <c r="K16" s="2"/>
      <c r="L16" s="2">
        <v>10.077446</v>
      </c>
      <c r="M16" s="2">
        <v>4.1416367000000003</v>
      </c>
      <c r="N16" s="2"/>
      <c r="O16" s="2">
        <v>10.681056999999999</v>
      </c>
      <c r="P16" s="2">
        <v>3.9189530000000001</v>
      </c>
      <c r="Q16" s="2"/>
      <c r="R16" s="2">
        <v>11.125548999999999</v>
      </c>
      <c r="S16" s="2">
        <v>3.9682906999999998</v>
      </c>
    </row>
    <row r="17" spans="1:19">
      <c r="B17" t="s">
        <v>148</v>
      </c>
      <c r="C17" s="2">
        <v>1.628115</v>
      </c>
      <c r="D17" s="2">
        <v>0.50427555000000002</v>
      </c>
      <c r="E17" s="2"/>
      <c r="F17" s="2">
        <v>1.1934661</v>
      </c>
      <c r="G17" s="2">
        <v>0.25633161999999998</v>
      </c>
      <c r="H17" s="2"/>
      <c r="I17" s="2">
        <v>1.6279281999999999</v>
      </c>
      <c r="J17" s="2">
        <v>0.47033161000000001</v>
      </c>
      <c r="K17" s="2"/>
      <c r="L17" s="2">
        <v>1.1293677</v>
      </c>
      <c r="M17" s="2">
        <v>0.30218671000000003</v>
      </c>
      <c r="N17" s="2"/>
      <c r="O17" s="2">
        <v>1.2547746</v>
      </c>
      <c r="P17" s="2">
        <v>0.37660164000000002</v>
      </c>
      <c r="Q17" s="2"/>
      <c r="R17" s="2">
        <v>1.6137117999999999</v>
      </c>
      <c r="S17" s="2">
        <v>0.51729557999999998</v>
      </c>
    </row>
    <row r="18" spans="1:19">
      <c r="B18" t="s">
        <v>149</v>
      </c>
      <c r="C18" s="2">
        <v>2.0086035999999998</v>
      </c>
      <c r="D18" s="2">
        <v>0.41608165000000003</v>
      </c>
      <c r="E18" s="2"/>
      <c r="F18" s="2">
        <v>1.2805318999999999</v>
      </c>
      <c r="G18" s="2">
        <v>0.20672219999999999</v>
      </c>
      <c r="H18" s="2"/>
      <c r="I18" s="2">
        <v>1.9187936000000001</v>
      </c>
      <c r="J18" s="2">
        <v>0.3980533</v>
      </c>
      <c r="K18" s="2"/>
      <c r="L18" s="2">
        <v>1.4445885999999999</v>
      </c>
      <c r="M18" s="2">
        <v>0.31147608999999998</v>
      </c>
      <c r="N18" s="2"/>
      <c r="O18" s="2">
        <v>1.1505027000000001</v>
      </c>
      <c r="P18" s="2">
        <v>0.26671317</v>
      </c>
      <c r="Q18" s="2"/>
      <c r="R18" s="2">
        <v>1.6795477999999999</v>
      </c>
      <c r="S18" s="2">
        <v>0.35066539000000002</v>
      </c>
    </row>
    <row r="19" spans="1:19">
      <c r="B19" t="s">
        <v>27</v>
      </c>
      <c r="C19" s="2">
        <v>208.47872000000001</v>
      </c>
      <c r="D19" s="2">
        <v>81.898555999999999</v>
      </c>
      <c r="E19" s="2"/>
      <c r="F19" s="2">
        <v>209.41668999999999</v>
      </c>
      <c r="G19" s="2">
        <v>70.378765999999999</v>
      </c>
      <c r="H19" s="2"/>
      <c r="I19" s="2">
        <v>247.39114000000001</v>
      </c>
      <c r="J19" s="2">
        <v>85.690832999999998</v>
      </c>
      <c r="K19" s="2"/>
      <c r="L19" s="2">
        <v>194.41235</v>
      </c>
      <c r="M19" s="2">
        <v>79.226211000000006</v>
      </c>
      <c r="N19" s="2"/>
      <c r="O19" s="2">
        <v>194.31746000000001</v>
      </c>
      <c r="P19" s="2">
        <v>69.034875999999997</v>
      </c>
      <c r="Q19" s="2"/>
      <c r="R19" s="2">
        <v>204.654</v>
      </c>
      <c r="S19" s="2">
        <v>69.095175999999995</v>
      </c>
    </row>
    <row r="20" spans="1:19" s="6" customFormat="1">
      <c r="C20" s="8"/>
      <c r="D20" s="8"/>
      <c r="E20" s="8"/>
      <c r="F20" s="8"/>
      <c r="G20" s="8"/>
      <c r="H20" s="8"/>
      <c r="I20" s="2"/>
      <c r="J20" s="2"/>
      <c r="K20" s="2"/>
      <c r="L20" s="8"/>
      <c r="M20" s="8"/>
      <c r="N20" s="8"/>
      <c r="O20" s="8"/>
      <c r="P20" s="8"/>
      <c r="Q20" s="8"/>
      <c r="R20" s="2"/>
      <c r="S20" s="2"/>
    </row>
    <row r="21" spans="1:19" s="6" customFormat="1">
      <c r="A21" s="6" t="s">
        <v>34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B22" t="s">
        <v>28</v>
      </c>
      <c r="C22" s="2">
        <v>61.324761000000002</v>
      </c>
      <c r="D22" s="2">
        <v>65.210701999999998</v>
      </c>
      <c r="E22" s="2"/>
      <c r="F22" s="2">
        <v>66.708338999999995</v>
      </c>
      <c r="G22" s="2">
        <v>66.351910000000004</v>
      </c>
      <c r="H22" s="2"/>
      <c r="I22" s="2">
        <v>59.704934999999999</v>
      </c>
      <c r="J22" s="2">
        <v>61.742218000000001</v>
      </c>
      <c r="K22" s="2"/>
      <c r="L22" s="2">
        <v>62.164169000000001</v>
      </c>
      <c r="M22" s="2">
        <v>62.650584000000002</v>
      </c>
      <c r="N22" s="2"/>
      <c r="O22" s="2">
        <v>62.416431000000003</v>
      </c>
      <c r="P22" s="2">
        <v>61.755737000000003</v>
      </c>
      <c r="Q22" s="2"/>
      <c r="R22" s="2">
        <v>60.472585000000002</v>
      </c>
      <c r="S22" s="2">
        <v>62.187019999999997</v>
      </c>
    </row>
    <row r="23" spans="1:19">
      <c r="B23" t="s">
        <v>29</v>
      </c>
      <c r="C23" s="2">
        <v>2.1733901000000002</v>
      </c>
      <c r="D23" s="2">
        <v>2.1759260999999999</v>
      </c>
      <c r="E23" s="2"/>
      <c r="F23" s="2">
        <v>1.3691777000000001</v>
      </c>
      <c r="G23" s="2">
        <v>0.97922790000000004</v>
      </c>
      <c r="H23" s="2"/>
      <c r="I23" s="2">
        <v>4.1875432999999997</v>
      </c>
      <c r="J23" s="2">
        <v>3.5485647</v>
      </c>
      <c r="K23" s="2"/>
      <c r="L23" s="2">
        <v>1.7456459</v>
      </c>
      <c r="M23" s="2">
        <v>1.3643263000000001</v>
      </c>
      <c r="N23" s="2"/>
      <c r="O23" s="2">
        <v>1.3589028000000001</v>
      </c>
      <c r="P23" s="2">
        <v>1.7760351000000001</v>
      </c>
      <c r="Q23" s="2"/>
      <c r="R23" s="2">
        <v>2.2267385000000002</v>
      </c>
      <c r="S23" s="2">
        <v>2.5950011000000002</v>
      </c>
    </row>
    <row r="24" spans="1:19">
      <c r="B24" t="s">
        <v>30</v>
      </c>
      <c r="C24" s="2">
        <v>6.7018712999999996</v>
      </c>
      <c r="D24" s="2">
        <v>5.5374409</v>
      </c>
      <c r="E24" s="2"/>
      <c r="F24" s="2">
        <v>5.7778650000000003</v>
      </c>
      <c r="G24" s="2">
        <v>4.0702715999999999</v>
      </c>
      <c r="H24" s="2"/>
      <c r="I24" s="2">
        <v>6.3574285000000001</v>
      </c>
      <c r="J24" s="2">
        <v>5.5539657</v>
      </c>
      <c r="K24" s="2"/>
      <c r="L24" s="2">
        <v>7.8565209999999999</v>
      </c>
      <c r="M24" s="2">
        <v>6.4915177999999996</v>
      </c>
      <c r="N24" s="2"/>
      <c r="O24" s="2">
        <v>6.6113602</v>
      </c>
      <c r="P24" s="2">
        <v>5.7508600999999997</v>
      </c>
      <c r="Q24" s="2"/>
      <c r="R24" s="2">
        <v>7.0376899999999996</v>
      </c>
      <c r="S24" s="2">
        <v>5.7127593000000001</v>
      </c>
    </row>
    <row r="25" spans="1:19">
      <c r="B25" t="s">
        <v>31</v>
      </c>
      <c r="C25" s="2">
        <v>3.6916028999999999</v>
      </c>
      <c r="D25" s="2">
        <v>4.2658212999999998</v>
      </c>
      <c r="E25" s="2"/>
      <c r="F25" s="2">
        <v>3.4799288000000002</v>
      </c>
      <c r="G25" s="2">
        <v>4.8879773999999996</v>
      </c>
      <c r="H25" s="2"/>
      <c r="I25" s="2">
        <v>2.9814375000000002</v>
      </c>
      <c r="J25" s="2">
        <v>3.2147676000000001</v>
      </c>
      <c r="K25" s="2"/>
      <c r="L25" s="2">
        <v>3.0057746999999999</v>
      </c>
      <c r="M25" s="2">
        <v>3.9788306000000002</v>
      </c>
      <c r="N25" s="2"/>
      <c r="O25" s="2">
        <v>3.1570159000000002</v>
      </c>
      <c r="P25" s="2">
        <v>3.7844424000000001</v>
      </c>
      <c r="Q25" s="2"/>
      <c r="R25" s="2">
        <v>3.9037752999999999</v>
      </c>
      <c r="S25" s="2">
        <v>5.8239264000000004</v>
      </c>
    </row>
    <row r="26" spans="1:19">
      <c r="B26" t="s">
        <v>32</v>
      </c>
      <c r="C26" s="2">
        <v>6.3752369</v>
      </c>
      <c r="D26" s="2">
        <v>8.3455537999999994</v>
      </c>
      <c r="E26" s="2"/>
      <c r="F26" s="2">
        <v>7.3997630000000001</v>
      </c>
      <c r="G26" s="2">
        <v>11.064498</v>
      </c>
      <c r="H26" s="2"/>
      <c r="I26" s="2">
        <v>6.8125179999999999</v>
      </c>
      <c r="J26" s="2">
        <v>9.0249358999999991</v>
      </c>
      <c r="K26" s="2"/>
      <c r="L26" s="2">
        <v>6.6787697000000001</v>
      </c>
      <c r="M26" s="2">
        <v>9.5419862000000002</v>
      </c>
      <c r="N26" s="2"/>
      <c r="O26" s="2">
        <v>8.7966706000000006</v>
      </c>
      <c r="P26" s="2">
        <v>12.657332</v>
      </c>
      <c r="Q26" s="2"/>
      <c r="R26" s="2">
        <v>7.0457922000000002</v>
      </c>
      <c r="S26" s="2">
        <v>7.9816012000000001</v>
      </c>
    </row>
    <row r="27" spans="1:19">
      <c r="B27" t="s">
        <v>33</v>
      </c>
      <c r="C27" s="2">
        <v>9.8589947999999996</v>
      </c>
      <c r="D27" s="2">
        <v>6.1424051000000004</v>
      </c>
      <c r="E27" s="2"/>
      <c r="F27" s="2">
        <v>6.7779290999999997</v>
      </c>
      <c r="G27" s="2">
        <v>5.2025499999999996</v>
      </c>
      <c r="H27" s="2"/>
      <c r="I27" s="2">
        <v>10.023383000000001</v>
      </c>
      <c r="J27" s="2">
        <v>7.1995772999999996</v>
      </c>
      <c r="K27" s="2"/>
      <c r="L27" s="2">
        <v>8.9543104000000007</v>
      </c>
      <c r="M27" s="2">
        <v>6.1946878999999999</v>
      </c>
      <c r="N27" s="2"/>
      <c r="O27" s="2">
        <v>8.0382639999999999</v>
      </c>
      <c r="P27" s="2">
        <v>4.5889579999999999</v>
      </c>
      <c r="Q27" s="2"/>
      <c r="R27" s="2">
        <v>8.2049977999999992</v>
      </c>
      <c r="S27" s="2">
        <v>3.4551229999999999</v>
      </c>
    </row>
    <row r="28" spans="1:19">
      <c r="B28" t="s">
        <v>128</v>
      </c>
      <c r="C28" s="2">
        <v>3.2100661000000001</v>
      </c>
      <c r="D28" s="2">
        <v>2.6588585999999998</v>
      </c>
      <c r="E28" s="2"/>
      <c r="F28" s="2">
        <v>3.3362037999999998</v>
      </c>
      <c r="G28" s="2">
        <v>2.4320870000000001</v>
      </c>
      <c r="H28" s="2"/>
      <c r="I28" s="2">
        <v>3.0566068</v>
      </c>
      <c r="J28" s="2">
        <v>3.1464314</v>
      </c>
      <c r="K28" s="2"/>
      <c r="L28" s="2">
        <v>3.4455594</v>
      </c>
      <c r="M28" s="2">
        <v>3.6215559000000002</v>
      </c>
      <c r="N28" s="2"/>
      <c r="O28" s="2">
        <v>3.3446881999999998</v>
      </c>
      <c r="P28" s="2">
        <v>3.0448343000000002</v>
      </c>
      <c r="Q28" s="2"/>
      <c r="R28" s="2">
        <v>4.2448717</v>
      </c>
      <c r="S28" s="2">
        <v>5.0179986000000003</v>
      </c>
    </row>
    <row r="29" spans="1:19">
      <c r="B29" t="s">
        <v>129</v>
      </c>
      <c r="C29" s="2">
        <v>5.1009468</v>
      </c>
      <c r="D29" s="2">
        <v>4.5529403000000004</v>
      </c>
      <c r="E29" s="2"/>
      <c r="F29" s="2">
        <v>4.1031553000000001</v>
      </c>
      <c r="G29" s="2">
        <v>4.4139748000000001</v>
      </c>
      <c r="H29" s="2"/>
      <c r="I29" s="2">
        <v>5.4919700000000002</v>
      </c>
      <c r="J29" s="2">
        <v>5.4885253000000001</v>
      </c>
      <c r="K29" s="2"/>
      <c r="L29" s="2">
        <v>5.0214119000000004</v>
      </c>
      <c r="M29" s="2">
        <v>5.4129524</v>
      </c>
      <c r="N29" s="2"/>
      <c r="O29" s="2">
        <v>5.1917628999999996</v>
      </c>
      <c r="P29" s="2">
        <v>5.7205044999999997</v>
      </c>
      <c r="Q29" s="2"/>
      <c r="R29" s="2">
        <v>5.2824437</v>
      </c>
      <c r="S29" s="2">
        <v>5.9604112000000002</v>
      </c>
    </row>
    <row r="30" spans="1:19">
      <c r="B30" t="s">
        <v>148</v>
      </c>
      <c r="C30" s="2">
        <v>0.78185227000000002</v>
      </c>
      <c r="D30" s="2">
        <v>0.60933079999999995</v>
      </c>
      <c r="E30" s="2"/>
      <c r="F30" s="2">
        <v>0.50792106999999997</v>
      </c>
      <c r="G30" s="2">
        <v>0.32197166999999999</v>
      </c>
      <c r="H30" s="2"/>
      <c r="I30" s="2">
        <v>0.61630114000000003</v>
      </c>
      <c r="J30" s="2">
        <v>0.60490191000000004</v>
      </c>
      <c r="K30" s="2"/>
      <c r="L30" s="2">
        <v>0.50425545000000005</v>
      </c>
      <c r="M30" s="2">
        <v>0.37384738000000001</v>
      </c>
      <c r="N30" s="2"/>
      <c r="O30" s="2">
        <v>0.55564753</v>
      </c>
      <c r="P30" s="2">
        <v>0.54078190999999998</v>
      </c>
      <c r="Q30" s="2"/>
      <c r="R30" s="2">
        <v>0.89644822999999996</v>
      </c>
      <c r="S30" s="2">
        <v>0.75637843000000005</v>
      </c>
    </row>
    <row r="31" spans="1:19">
      <c r="B31" t="s">
        <v>149</v>
      </c>
      <c r="C31" s="2">
        <v>0.78127791000000002</v>
      </c>
      <c r="D31" s="2">
        <v>0.50102071999999997</v>
      </c>
      <c r="E31" s="2"/>
      <c r="F31" s="2">
        <v>0.53971692999999998</v>
      </c>
      <c r="G31" s="2">
        <v>0.27553144000000002</v>
      </c>
      <c r="H31" s="2"/>
      <c r="I31" s="2">
        <v>0.76787643999999999</v>
      </c>
      <c r="J31" s="2">
        <v>0.47611293999999998</v>
      </c>
      <c r="K31" s="2"/>
      <c r="L31" s="2">
        <v>0.62358259999999999</v>
      </c>
      <c r="M31" s="2">
        <v>0.36971087000000002</v>
      </c>
      <c r="N31" s="2"/>
      <c r="O31" s="2">
        <v>0.52925683999999995</v>
      </c>
      <c r="P31" s="2">
        <v>0.38051557000000003</v>
      </c>
      <c r="Q31" s="2"/>
      <c r="R31" s="2">
        <v>0.68465693000000005</v>
      </c>
      <c r="S31" s="2">
        <v>0.50977980000000001</v>
      </c>
    </row>
    <row r="32" spans="1:19">
      <c r="B32" t="s">
        <v>27</v>
      </c>
      <c r="C32" s="2">
        <v>100</v>
      </c>
      <c r="D32" s="2">
        <v>100</v>
      </c>
      <c r="E32" s="2"/>
      <c r="F32" s="2">
        <v>100</v>
      </c>
      <c r="G32" s="2">
        <v>100</v>
      </c>
      <c r="H32" s="2"/>
      <c r="I32" s="2">
        <v>100</v>
      </c>
      <c r="J32" s="2">
        <v>100</v>
      </c>
      <c r="K32" s="2"/>
      <c r="L32" s="2">
        <v>100</v>
      </c>
      <c r="M32" s="2">
        <v>100</v>
      </c>
      <c r="N32" s="2"/>
      <c r="O32" s="2">
        <v>100</v>
      </c>
      <c r="P32" s="2">
        <v>100</v>
      </c>
      <c r="Q32" s="2"/>
      <c r="R32" s="2">
        <v>100</v>
      </c>
      <c r="S32" s="2">
        <v>100</v>
      </c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>
      <c r="A34" s="24" t="s">
        <v>98</v>
      </c>
    </row>
    <row r="35" spans="1:19">
      <c r="A35" s="24" t="s">
        <v>6</v>
      </c>
    </row>
    <row r="36" spans="1:19">
      <c r="A36" s="24" t="s">
        <v>234</v>
      </c>
    </row>
    <row r="37" spans="1:19">
      <c r="A37" s="24" t="s">
        <v>117</v>
      </c>
    </row>
    <row r="38" spans="1:19">
      <c r="A38" s="24" t="s">
        <v>118</v>
      </c>
    </row>
    <row r="39" spans="1:19">
      <c r="A39" s="24" t="s">
        <v>100</v>
      </c>
    </row>
  </sheetData>
  <phoneticPr fontId="3"/>
  <printOptions horizontalCentered="1"/>
  <pageMargins left="0.74803149606299213" right="0.74803149606299213" top="0.98425196850393704" bottom="0.98425196850393704" header="0.51181102362204722" footer="0.51181102362204722"/>
  <pageSetup paperSize="0" scale="89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9"/>
  <sheetViews>
    <sheetView showGridLines="0" zoomScale="150" zoomScaleNormal="100" workbookViewId="0">
      <selection activeCell="P2" sqref="P2"/>
    </sheetView>
  </sheetViews>
  <sheetFormatPr defaultColWidth="11" defaultRowHeight="12.75"/>
  <cols>
    <col min="1" max="1" width="1.875" customWidth="1"/>
    <col min="2" max="2" width="13.875" customWidth="1"/>
    <col min="3" max="4" width="7.875" customWidth="1"/>
    <col min="5" max="5" width="2.25" customWidth="1"/>
    <col min="6" max="7" width="7.875" customWidth="1"/>
    <col min="8" max="8" width="2.25" customWidth="1"/>
    <col min="9" max="10" width="7.875" customWidth="1"/>
    <col min="11" max="11" width="2.25" customWidth="1"/>
    <col min="12" max="13" width="7.875" customWidth="1"/>
    <col min="14" max="14" width="2.25" customWidth="1"/>
    <col min="15" max="16" width="7.875" customWidth="1"/>
  </cols>
  <sheetData>
    <row r="1" spans="1:16">
      <c r="A1" s="3" t="s">
        <v>147</v>
      </c>
      <c r="B1" s="3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C4" s="10" t="s">
        <v>18</v>
      </c>
      <c r="D4" s="5"/>
      <c r="F4" s="10" t="s">
        <v>113</v>
      </c>
      <c r="G4" s="5"/>
      <c r="I4" s="10" t="s">
        <v>114</v>
      </c>
      <c r="J4" s="5"/>
      <c r="L4" s="10" t="s">
        <v>130</v>
      </c>
      <c r="M4" s="5"/>
      <c r="O4" s="10" t="s">
        <v>131</v>
      </c>
      <c r="P4" s="5"/>
    </row>
    <row r="5" spans="1:16">
      <c r="C5" s="1" t="s">
        <v>22</v>
      </c>
      <c r="D5" s="1" t="s">
        <v>126</v>
      </c>
      <c r="E5" s="1"/>
      <c r="F5" s="1" t="s">
        <v>22</v>
      </c>
      <c r="G5" s="1" t="s">
        <v>126</v>
      </c>
      <c r="H5" s="1"/>
      <c r="I5" s="1" t="s">
        <v>22</v>
      </c>
      <c r="J5" s="1" t="s">
        <v>126</v>
      </c>
      <c r="K5" s="1"/>
      <c r="L5" s="1" t="s">
        <v>22</v>
      </c>
      <c r="M5" s="1" t="s">
        <v>126</v>
      </c>
      <c r="N5" s="1"/>
      <c r="O5" s="1" t="s">
        <v>22</v>
      </c>
      <c r="P5" s="1" t="s">
        <v>126</v>
      </c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8" spans="1:16">
      <c r="A8" t="s">
        <v>19</v>
      </c>
      <c r="H8" s="6"/>
      <c r="I8" s="6"/>
      <c r="J8" s="6"/>
      <c r="K8" s="6"/>
    </row>
    <row r="9" spans="1:16">
      <c r="B9" t="s">
        <v>28</v>
      </c>
      <c r="C9" s="2">
        <v>129.76849999999999</v>
      </c>
      <c r="D9" s="2">
        <v>53.665607999999999</v>
      </c>
      <c r="E9" s="2"/>
      <c r="F9" s="2">
        <v>121.65996</v>
      </c>
      <c r="G9" s="2">
        <v>53.245401999999999</v>
      </c>
      <c r="H9" s="2"/>
      <c r="I9" s="2">
        <v>144.61139</v>
      </c>
      <c r="J9" s="2">
        <v>47.066555999999999</v>
      </c>
      <c r="K9" s="2"/>
      <c r="L9" s="2">
        <v>154.35254</v>
      </c>
      <c r="M9" s="2">
        <v>47.522936999999999</v>
      </c>
      <c r="N9" s="2"/>
      <c r="O9" s="2">
        <v>112.67291</v>
      </c>
      <c r="P9" s="2">
        <v>45.575102999999999</v>
      </c>
    </row>
    <row r="10" spans="1:16">
      <c r="B10" t="s">
        <v>29</v>
      </c>
      <c r="C10" s="2">
        <v>3.8621365999999999</v>
      </c>
      <c r="D10" s="2">
        <v>1.9541568</v>
      </c>
      <c r="E10" s="2"/>
      <c r="F10" s="2">
        <v>4.5242708</v>
      </c>
      <c r="G10" s="2">
        <v>1.5606447999999999</v>
      </c>
      <c r="H10" s="2"/>
      <c r="I10" s="2">
        <v>2.7497248000000001</v>
      </c>
      <c r="J10" s="2">
        <v>0.36041127000000001</v>
      </c>
      <c r="K10" s="2"/>
      <c r="L10" s="2">
        <v>1.7644280000000001</v>
      </c>
      <c r="M10" s="2">
        <v>0.27371615999999999</v>
      </c>
      <c r="N10" s="2"/>
      <c r="O10" s="2">
        <v>4.7919299999999998</v>
      </c>
      <c r="P10" s="2">
        <v>1.5217319</v>
      </c>
    </row>
    <row r="11" spans="1:16">
      <c r="B11" t="s">
        <v>30</v>
      </c>
      <c r="C11" s="2">
        <v>13.790747</v>
      </c>
      <c r="D11" s="2">
        <v>3.6114082999999999</v>
      </c>
      <c r="E11" s="2"/>
      <c r="F11" s="2">
        <v>16.106352999999999</v>
      </c>
      <c r="G11" s="2">
        <v>4.9858412000000003</v>
      </c>
      <c r="H11" s="2"/>
      <c r="I11" s="2">
        <v>5.7291318999999996</v>
      </c>
      <c r="J11" s="2">
        <v>0.68163298000000005</v>
      </c>
      <c r="K11" s="2"/>
      <c r="L11" s="2">
        <v>14.850581999999999</v>
      </c>
      <c r="M11" s="2">
        <v>3.6088395000000002</v>
      </c>
      <c r="N11" s="2"/>
      <c r="O11" s="2">
        <v>15.597841000000001</v>
      </c>
      <c r="P11" s="2">
        <v>4.3490941999999997</v>
      </c>
    </row>
    <row r="12" spans="1:16">
      <c r="B12" t="s">
        <v>31</v>
      </c>
      <c r="C12" s="2">
        <v>6.1770896000000004</v>
      </c>
      <c r="D12" s="2">
        <v>3.1459853999999998</v>
      </c>
      <c r="E12" s="2"/>
      <c r="F12" s="2">
        <v>8.2308728999999996</v>
      </c>
      <c r="G12" s="2">
        <v>3.8382030999999999</v>
      </c>
      <c r="H12" s="2"/>
      <c r="I12" s="2">
        <v>3.7848342000000001</v>
      </c>
      <c r="J12" s="2">
        <v>1.5354833999999999</v>
      </c>
      <c r="K12" s="2"/>
      <c r="L12" s="2">
        <v>6.9363523999999996</v>
      </c>
      <c r="M12" s="2">
        <v>3.5689047999999999</v>
      </c>
      <c r="N12" s="2"/>
      <c r="O12" s="2">
        <v>8.0895670000000006</v>
      </c>
      <c r="P12" s="2">
        <v>4.5961194000000001</v>
      </c>
    </row>
    <row r="13" spans="1:16">
      <c r="B13" t="s">
        <v>253</v>
      </c>
      <c r="C13" s="2">
        <v>12.292021</v>
      </c>
      <c r="D13" s="2">
        <v>6.6945382000000002</v>
      </c>
      <c r="E13" s="2"/>
      <c r="F13" s="2">
        <v>12.596223</v>
      </c>
      <c r="G13" s="2">
        <v>6.7304693999999996</v>
      </c>
      <c r="H13" s="2"/>
      <c r="I13" s="2">
        <v>20.760415999999999</v>
      </c>
      <c r="J13" s="2">
        <v>8.2327233999999994</v>
      </c>
      <c r="K13" s="2"/>
      <c r="L13" s="2">
        <v>11.075303999999999</v>
      </c>
      <c r="M13" s="2">
        <v>5.8467053</v>
      </c>
      <c r="N13" s="2"/>
      <c r="O13" s="2">
        <v>15.328212000000001</v>
      </c>
      <c r="P13" s="2">
        <v>7.9216043000000003</v>
      </c>
    </row>
    <row r="14" spans="1:16">
      <c r="B14" t="s">
        <v>254</v>
      </c>
      <c r="C14" s="2">
        <v>22.114750000000001</v>
      </c>
      <c r="D14" s="2">
        <v>4.4026611999999998</v>
      </c>
      <c r="E14" s="2"/>
      <c r="F14" s="2">
        <v>23.320416999999999</v>
      </c>
      <c r="G14" s="2">
        <v>5.6334403999999996</v>
      </c>
      <c r="H14" s="2"/>
      <c r="I14" s="2">
        <v>14.062298999999999</v>
      </c>
      <c r="J14" s="2">
        <v>3.6914020999999999</v>
      </c>
      <c r="K14" s="2"/>
      <c r="L14" s="2">
        <v>13.195524000000001</v>
      </c>
      <c r="M14" s="2">
        <v>2.1110312000000002</v>
      </c>
      <c r="N14" s="2"/>
      <c r="O14" s="2">
        <v>17.883289999999999</v>
      </c>
      <c r="P14" s="2">
        <v>5.5581534000000001</v>
      </c>
    </row>
    <row r="15" spans="1:16">
      <c r="B15" t="s">
        <v>128</v>
      </c>
      <c r="C15" s="2">
        <v>6.9552807000000003</v>
      </c>
      <c r="D15" s="2">
        <v>2.3716415999999998</v>
      </c>
      <c r="E15" s="2"/>
      <c r="F15" s="2">
        <v>6.8571653000000001</v>
      </c>
      <c r="G15" s="2">
        <v>2.1842220999999999</v>
      </c>
      <c r="H15" s="2"/>
      <c r="I15" s="2">
        <v>4.8207179</v>
      </c>
      <c r="J15" s="2">
        <v>0.78908604000000004</v>
      </c>
      <c r="K15" s="2"/>
      <c r="L15" s="2">
        <v>7.2244422000000004</v>
      </c>
      <c r="M15" s="2">
        <v>1.4826163999999999</v>
      </c>
      <c r="N15" s="2"/>
      <c r="O15" s="2">
        <v>7.9799170999999998</v>
      </c>
      <c r="P15" s="2">
        <v>3.2286820000000001</v>
      </c>
    </row>
    <row r="16" spans="1:16">
      <c r="B16" t="s">
        <v>232</v>
      </c>
      <c r="C16" s="2">
        <v>10.107851</v>
      </c>
      <c r="D16" s="2">
        <v>3.8600653999999999</v>
      </c>
      <c r="E16" s="2"/>
      <c r="F16" s="2">
        <v>11.416899000000001</v>
      </c>
      <c r="G16" s="2">
        <v>3.6735867</v>
      </c>
      <c r="H16" s="2"/>
      <c r="I16" s="2">
        <v>7.6432615999999998</v>
      </c>
      <c r="J16" s="2">
        <v>2.1701988000000001</v>
      </c>
      <c r="K16" s="2"/>
      <c r="L16" s="2">
        <v>7.9912485999999996</v>
      </c>
      <c r="M16" s="2">
        <v>2.8748933999999999</v>
      </c>
      <c r="N16" s="2"/>
      <c r="O16" s="2">
        <v>10.185129</v>
      </c>
      <c r="P16" s="2">
        <v>4.0679118000000001</v>
      </c>
    </row>
    <row r="17" spans="1:16">
      <c r="B17" t="s">
        <v>148</v>
      </c>
      <c r="C17" s="2">
        <v>1.5381876999999999</v>
      </c>
      <c r="D17" s="2">
        <v>0.56452294999999997</v>
      </c>
      <c r="E17" s="2"/>
      <c r="F17" s="2">
        <v>1.6796925</v>
      </c>
      <c r="G17" s="2">
        <v>0.46290189999999998</v>
      </c>
      <c r="H17" s="2"/>
      <c r="I17" s="2">
        <v>1.0619478</v>
      </c>
      <c r="J17" s="2">
        <v>0.13123752999999999</v>
      </c>
      <c r="K17" s="2"/>
      <c r="L17" s="2">
        <v>1.0876302</v>
      </c>
      <c r="M17" s="2">
        <v>0.13230264999999999</v>
      </c>
      <c r="N17" s="2"/>
      <c r="O17" s="2">
        <v>1.4396031</v>
      </c>
      <c r="P17" s="2">
        <v>0.47195175</v>
      </c>
    </row>
    <row r="18" spans="1:16">
      <c r="B18" t="s">
        <v>149</v>
      </c>
      <c r="C18" s="2">
        <v>1.9457388</v>
      </c>
      <c r="D18" s="2">
        <v>0.46009968000000001</v>
      </c>
      <c r="E18" s="2"/>
      <c r="F18" s="2">
        <v>2.0446594999999999</v>
      </c>
      <c r="G18" s="2">
        <v>0.38585318000000002</v>
      </c>
      <c r="H18" s="2"/>
      <c r="I18" s="2">
        <v>1.1720731</v>
      </c>
      <c r="J18" s="2">
        <v>0.12302049</v>
      </c>
      <c r="K18" s="2"/>
      <c r="L18" s="2">
        <v>1.2079397000000001</v>
      </c>
      <c r="M18" s="2">
        <v>0.18066009</v>
      </c>
      <c r="N18" s="2"/>
      <c r="O18" s="2">
        <v>1.4607994</v>
      </c>
      <c r="P18" s="2">
        <v>0.30101605999999997</v>
      </c>
    </row>
    <row r="19" spans="1:16">
      <c r="B19" t="s">
        <v>27</v>
      </c>
      <c r="C19" s="2">
        <v>208.5523</v>
      </c>
      <c r="D19" s="2">
        <v>80.730688000000001</v>
      </c>
      <c r="E19" s="2"/>
      <c r="F19" s="2">
        <v>208.43652</v>
      </c>
      <c r="G19" s="2">
        <v>82.700564999999997</v>
      </c>
      <c r="H19" s="2"/>
      <c r="I19" s="2">
        <v>206.39579000000001</v>
      </c>
      <c r="J19" s="2">
        <v>64.781751999999997</v>
      </c>
      <c r="K19" s="2"/>
      <c r="L19" s="2">
        <v>219.68600000000001</v>
      </c>
      <c r="M19" s="2">
        <v>67.602607000000006</v>
      </c>
      <c r="N19" s="2"/>
      <c r="O19" s="2">
        <v>195.42920000000001</v>
      </c>
      <c r="P19" s="2">
        <v>77.591368000000003</v>
      </c>
    </row>
    <row r="20" spans="1:16" s="6" customFormat="1">
      <c r="C20" s="2"/>
      <c r="D20" s="2"/>
      <c r="E20" s="8"/>
      <c r="F20" s="2"/>
      <c r="G20" s="2"/>
      <c r="H20" s="8"/>
      <c r="I20" s="2"/>
      <c r="J20" s="2"/>
      <c r="K20" s="8"/>
      <c r="L20" s="2"/>
      <c r="M20" s="2"/>
      <c r="N20" s="8"/>
      <c r="O20" s="2"/>
      <c r="P20" s="2"/>
    </row>
    <row r="21" spans="1:16" s="6" customFormat="1">
      <c r="A21" s="6" t="s">
        <v>34</v>
      </c>
      <c r="C21" s="2"/>
      <c r="D21" s="2"/>
      <c r="E21" s="8"/>
      <c r="F21" s="2"/>
      <c r="G21" s="2"/>
      <c r="H21" s="8"/>
      <c r="I21" s="2"/>
      <c r="J21" s="2"/>
      <c r="K21" s="8"/>
      <c r="L21" s="2"/>
      <c r="M21" s="2"/>
      <c r="N21" s="8"/>
      <c r="O21" s="2"/>
      <c r="P21" s="2"/>
    </row>
    <row r="22" spans="1:16">
      <c r="B22" t="s">
        <v>28</v>
      </c>
      <c r="C22" s="2">
        <v>62.867893000000002</v>
      </c>
      <c r="D22" s="2">
        <v>66.434467999999995</v>
      </c>
      <c r="E22" s="2"/>
      <c r="F22" s="2">
        <v>60.439703000000002</v>
      </c>
      <c r="G22" s="2">
        <v>64.370306999999997</v>
      </c>
      <c r="H22" s="2"/>
      <c r="I22" s="2">
        <v>70.586871000000002</v>
      </c>
      <c r="J22" s="2">
        <v>72.866197999999997</v>
      </c>
      <c r="K22" s="2"/>
      <c r="L22" s="2">
        <v>70.702224999999999</v>
      </c>
      <c r="M22" s="2">
        <v>68.828000000000003</v>
      </c>
      <c r="N22" s="2"/>
      <c r="O22" s="2">
        <v>58.099946000000003</v>
      </c>
      <c r="P22" s="2">
        <v>58.620159999999998</v>
      </c>
    </row>
    <row r="23" spans="1:16">
      <c r="B23" t="s">
        <v>29</v>
      </c>
      <c r="C23" s="2">
        <v>1.9758032999999999</v>
      </c>
      <c r="D23" s="2">
        <v>2.4978449</v>
      </c>
      <c r="E23" s="2"/>
      <c r="F23" s="2">
        <v>2.2867153</v>
      </c>
      <c r="G23" s="2">
        <v>1.9548551000000001</v>
      </c>
      <c r="H23" s="2"/>
      <c r="I23" s="2">
        <v>1.126484</v>
      </c>
      <c r="J23" s="2">
        <v>0.46648420000000002</v>
      </c>
      <c r="K23" s="2"/>
      <c r="L23" s="2">
        <v>0.78921377999999998</v>
      </c>
      <c r="M23" s="2">
        <v>0.40843351999999999</v>
      </c>
      <c r="N23" s="2"/>
      <c r="O23" s="2">
        <v>2.4182646000000001</v>
      </c>
      <c r="P23" s="2">
        <v>1.9178249000000001</v>
      </c>
    </row>
    <row r="24" spans="1:16">
      <c r="B24" t="s">
        <v>30</v>
      </c>
      <c r="C24" s="2">
        <v>6.1963163999999997</v>
      </c>
      <c r="D24" s="2">
        <v>4.4305631999999999</v>
      </c>
      <c r="E24" s="2"/>
      <c r="F24" s="2">
        <v>6.9918303999999996</v>
      </c>
      <c r="G24" s="2">
        <v>6.2975661000000001</v>
      </c>
      <c r="H24" s="2"/>
      <c r="I24" s="2">
        <v>2.5061418999999998</v>
      </c>
      <c r="J24" s="2">
        <v>0.94637671000000001</v>
      </c>
      <c r="K24" s="2"/>
      <c r="L24" s="2">
        <v>6.2055061</v>
      </c>
      <c r="M24" s="2">
        <v>5.3041822999999999</v>
      </c>
      <c r="N24" s="2"/>
      <c r="O24" s="2">
        <v>7.1678594000000002</v>
      </c>
      <c r="P24" s="2">
        <v>5.6521749999999997</v>
      </c>
    </row>
    <row r="25" spans="1:16">
      <c r="B25" t="s">
        <v>31</v>
      </c>
      <c r="C25" s="2">
        <v>3.1986899000000002</v>
      </c>
      <c r="D25" s="2">
        <v>3.8872789000000001</v>
      </c>
      <c r="E25" s="2"/>
      <c r="F25" s="2">
        <v>3.9743113000000001</v>
      </c>
      <c r="G25" s="2">
        <v>4.5257774</v>
      </c>
      <c r="H25" s="2"/>
      <c r="I25" s="2">
        <v>1.9631946</v>
      </c>
      <c r="J25" s="2">
        <v>2.5202898999999999</v>
      </c>
      <c r="K25" s="2"/>
      <c r="L25" s="2">
        <v>3.4741819999999999</v>
      </c>
      <c r="M25" s="2">
        <v>5.9237194000000004</v>
      </c>
      <c r="N25" s="2"/>
      <c r="O25" s="2">
        <v>4.4397970999999998</v>
      </c>
      <c r="P25" s="2">
        <v>5.9986876999999996</v>
      </c>
    </row>
    <row r="26" spans="1:16">
      <c r="B26" t="s">
        <v>32</v>
      </c>
      <c r="C26" s="2">
        <v>6.4379938000000001</v>
      </c>
      <c r="D26" s="2">
        <v>8.5177662999999999</v>
      </c>
      <c r="E26" s="2"/>
      <c r="F26" s="2">
        <v>6.3392429000000003</v>
      </c>
      <c r="G26" s="2">
        <v>8.2272905000000005</v>
      </c>
      <c r="H26" s="2"/>
      <c r="I26" s="2">
        <v>10.597485000000001</v>
      </c>
      <c r="J26" s="2">
        <v>13.399592999999999</v>
      </c>
      <c r="K26" s="2"/>
      <c r="L26" s="2">
        <v>5.4262277000000001</v>
      </c>
      <c r="M26" s="2">
        <v>9.7634930999999998</v>
      </c>
      <c r="N26" s="2"/>
      <c r="O26" s="2">
        <v>8.4469066999999995</v>
      </c>
      <c r="P26" s="2">
        <v>10.214485</v>
      </c>
    </row>
    <row r="27" spans="1:16">
      <c r="B27" t="s">
        <v>33</v>
      </c>
      <c r="C27" s="2">
        <v>9.4590799000000008</v>
      </c>
      <c r="D27" s="2">
        <v>5.3093437999999997</v>
      </c>
      <c r="E27" s="2"/>
      <c r="F27" s="2">
        <v>10.088365</v>
      </c>
      <c r="G27" s="2">
        <v>6.7144925999999998</v>
      </c>
      <c r="H27" s="2"/>
      <c r="I27" s="2">
        <v>6.8205371000000001</v>
      </c>
      <c r="J27" s="2">
        <v>5.0892327999999996</v>
      </c>
      <c r="K27" s="2"/>
      <c r="L27" s="2">
        <v>5.6458599999999999</v>
      </c>
      <c r="M27" s="2">
        <v>3.1236837999999998</v>
      </c>
      <c r="N27" s="2"/>
      <c r="O27" s="2">
        <v>8.5019697999999995</v>
      </c>
      <c r="P27" s="2">
        <v>7.1243976</v>
      </c>
    </row>
    <row r="28" spans="1:16">
      <c r="B28" t="s">
        <v>128</v>
      </c>
      <c r="C28" s="2">
        <v>3.2591853999999998</v>
      </c>
      <c r="D28" s="2">
        <v>2.8350111</v>
      </c>
      <c r="E28" s="2"/>
      <c r="F28" s="2">
        <v>3.1818939999999998</v>
      </c>
      <c r="G28" s="2">
        <v>2.5378894999999999</v>
      </c>
      <c r="H28" s="2"/>
      <c r="I28" s="2">
        <v>2.2348672999999999</v>
      </c>
      <c r="J28" s="2">
        <v>1.0102500000000001</v>
      </c>
      <c r="K28" s="2"/>
      <c r="L28" s="2">
        <v>3.2222265999999999</v>
      </c>
      <c r="M28" s="2">
        <v>1.8159829000000001</v>
      </c>
      <c r="N28" s="2"/>
      <c r="O28" s="2">
        <v>4.2030002</v>
      </c>
      <c r="P28" s="2">
        <v>4.1860808</v>
      </c>
    </row>
    <row r="29" spans="1:16">
      <c r="B29" t="s">
        <v>129</v>
      </c>
      <c r="C29" s="2">
        <v>4.9930139999999996</v>
      </c>
      <c r="D29" s="2">
        <v>4.8159777000000004</v>
      </c>
      <c r="E29" s="2"/>
      <c r="F29" s="2">
        <v>5.1628512000000004</v>
      </c>
      <c r="G29" s="2">
        <v>4.3723049999999999</v>
      </c>
      <c r="H29" s="2"/>
      <c r="I29" s="2">
        <v>3.3991598999999999</v>
      </c>
      <c r="J29" s="2">
        <v>3.3580415000000001</v>
      </c>
      <c r="K29" s="2"/>
      <c r="L29" s="2">
        <v>3.6696187</v>
      </c>
      <c r="M29" s="2">
        <v>4.3746887000000001</v>
      </c>
      <c r="N29" s="2"/>
      <c r="O29" s="2">
        <v>5.2150236000000003</v>
      </c>
      <c r="P29" s="2">
        <v>5.3493632</v>
      </c>
    </row>
    <row r="30" spans="1:16">
      <c r="B30" t="s">
        <v>148</v>
      </c>
      <c r="C30" s="2">
        <v>0.72827145000000004</v>
      </c>
      <c r="D30" s="2">
        <v>0.71107176999999999</v>
      </c>
      <c r="E30" s="2"/>
      <c r="F30" s="2">
        <v>0.81258333999999999</v>
      </c>
      <c r="G30" s="2">
        <v>0.53946232000000005</v>
      </c>
      <c r="H30" s="2"/>
      <c r="I30" s="2">
        <v>0.30528114000000001</v>
      </c>
      <c r="J30" s="2">
        <v>0.1884065</v>
      </c>
      <c r="K30" s="2"/>
      <c r="L30" s="2">
        <v>0.41351070000000001</v>
      </c>
      <c r="M30" s="2">
        <v>0.1913444</v>
      </c>
      <c r="N30" s="2"/>
      <c r="O30" s="2">
        <v>0.78098126999999995</v>
      </c>
      <c r="P30" s="2">
        <v>0.55061218000000001</v>
      </c>
    </row>
    <row r="31" spans="1:16">
      <c r="B31" t="s">
        <v>149</v>
      </c>
      <c r="C31" s="2">
        <v>0.88375281000000006</v>
      </c>
      <c r="D31" s="2">
        <v>0.56067469000000003</v>
      </c>
      <c r="E31" s="2"/>
      <c r="F31" s="2">
        <v>0.72250380999999997</v>
      </c>
      <c r="G31" s="2">
        <v>0.46005458999999999</v>
      </c>
      <c r="H31" s="2"/>
      <c r="I31" s="2">
        <v>0.45997908999999998</v>
      </c>
      <c r="J31" s="2">
        <v>0.15512666999999999</v>
      </c>
      <c r="K31" s="2"/>
      <c r="L31" s="2">
        <v>0.45142864999999999</v>
      </c>
      <c r="M31" s="2">
        <v>0.26647145999999999</v>
      </c>
      <c r="N31" s="2"/>
      <c r="O31" s="2">
        <v>0.72625059000000003</v>
      </c>
      <c r="P31" s="2">
        <v>0.38621221999999999</v>
      </c>
    </row>
    <row r="32" spans="1:16">
      <c r="B32" t="s">
        <v>27</v>
      </c>
      <c r="C32" s="2">
        <v>100</v>
      </c>
      <c r="D32" s="2">
        <v>100</v>
      </c>
      <c r="E32" s="2"/>
      <c r="F32" s="2">
        <v>100</v>
      </c>
      <c r="G32" s="2">
        <v>100</v>
      </c>
      <c r="H32" s="2"/>
      <c r="I32" s="2">
        <v>100</v>
      </c>
      <c r="J32" s="2">
        <v>100</v>
      </c>
      <c r="K32" s="2"/>
      <c r="L32" s="2">
        <v>100</v>
      </c>
      <c r="M32" s="2">
        <v>100</v>
      </c>
      <c r="N32" s="2"/>
      <c r="O32" s="2">
        <v>100</v>
      </c>
      <c r="P32" s="2">
        <v>100</v>
      </c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24" t="s">
        <v>98</v>
      </c>
    </row>
    <row r="35" spans="1:16">
      <c r="A35" s="24" t="s">
        <v>6</v>
      </c>
      <c r="H35" s="6"/>
      <c r="I35" s="6"/>
      <c r="J35" s="6"/>
      <c r="K35" s="6"/>
    </row>
    <row r="36" spans="1:16">
      <c r="A36" s="24" t="s">
        <v>234</v>
      </c>
    </row>
    <row r="37" spans="1:16">
      <c r="A37" s="24" t="s">
        <v>117</v>
      </c>
    </row>
    <row r="38" spans="1:16">
      <c r="A38" s="24" t="s">
        <v>118</v>
      </c>
    </row>
    <row r="39" spans="1:16">
      <c r="A39" s="24" t="s">
        <v>100</v>
      </c>
    </row>
  </sheetData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0" scale="8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 1.1</vt:lpstr>
      <vt:lpstr>T 1.2</vt:lpstr>
      <vt:lpstr>T 1.3</vt:lpstr>
      <vt:lpstr>T 2.1</vt:lpstr>
      <vt:lpstr>T 2.2</vt:lpstr>
      <vt:lpstr>T 2.3</vt:lpstr>
      <vt:lpstr>T 2.4</vt:lpstr>
      <vt:lpstr>T 2.5</vt:lpstr>
      <vt:lpstr>T2.6</vt:lpstr>
      <vt:lpstr>T 2.7</vt:lpstr>
      <vt:lpstr>T 2.8</vt:lpstr>
      <vt:lpstr>T 2.9</vt:lpstr>
      <vt:lpstr>T 2.10</vt:lpstr>
      <vt:lpstr>T 2.11</vt:lpstr>
      <vt:lpstr>T A.1</vt:lpstr>
      <vt:lpstr>T B.1</vt:lpstr>
      <vt:lpstr>T B.2</vt:lpstr>
      <vt:lpstr>T B.3</vt:lpstr>
      <vt:lpstr>T B.4</vt:lpstr>
      <vt:lpstr>Sheet3</vt:lpstr>
      <vt:lpstr>T B.5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Cumpa</dc:creator>
  <cp:lastModifiedBy>Gabriel D</cp:lastModifiedBy>
  <cp:lastPrinted>2010-03-04T07:16:16Z</cp:lastPrinted>
  <dcterms:created xsi:type="dcterms:W3CDTF">2009-11-12T22:30:56Z</dcterms:created>
  <dcterms:modified xsi:type="dcterms:W3CDTF">2011-01-26T07:56:51Z</dcterms:modified>
</cp:coreProperties>
</file>