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480" windowHeight="11640"/>
  </bookViews>
  <sheets>
    <sheet name="Portada" sheetId="4" r:id="rId1"/>
    <sheet name="Resumen" sheetId="1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G38" i="1"/>
  <c r="F38"/>
  <c r="E38"/>
  <c r="D38"/>
  <c r="C38"/>
  <c r="B38"/>
  <c r="C9" l="1"/>
  <c r="C10"/>
  <c r="G37"/>
  <c r="F37"/>
  <c r="E37"/>
  <c r="D37"/>
  <c r="C37"/>
  <c r="C36" s="1"/>
  <c r="C43" s="1"/>
  <c r="B37"/>
  <c r="B36" s="1"/>
  <c r="G40"/>
  <c r="F40"/>
  <c r="E40"/>
  <c r="D40"/>
  <c r="C40"/>
  <c r="B40"/>
  <c r="A40"/>
  <c r="A38"/>
  <c r="A37"/>
  <c r="G34"/>
  <c r="F34"/>
  <c r="E34"/>
  <c r="D34"/>
  <c r="C34"/>
  <c r="B34"/>
  <c r="A34"/>
  <c r="G28"/>
  <c r="F28"/>
  <c r="E28"/>
  <c r="D28"/>
  <c r="C28"/>
  <c r="B28"/>
  <c r="A28"/>
  <c r="G26"/>
  <c r="F26"/>
  <c r="E26"/>
  <c r="D26"/>
  <c r="C26"/>
  <c r="B26"/>
  <c r="A26"/>
  <c r="G25"/>
  <c r="F25"/>
  <c r="E25"/>
  <c r="D25"/>
  <c r="C25"/>
  <c r="B25"/>
  <c r="A25"/>
  <c r="G24"/>
  <c r="F24"/>
  <c r="E24"/>
  <c r="D24"/>
  <c r="C24"/>
  <c r="B24"/>
  <c r="B42" s="1"/>
  <c r="A24"/>
  <c r="G22"/>
  <c r="F22"/>
  <c r="E22"/>
  <c r="D22"/>
  <c r="C22"/>
  <c r="B22"/>
  <c r="G21"/>
  <c r="F21"/>
  <c r="E21"/>
  <c r="D21"/>
  <c r="C21"/>
  <c r="B21"/>
  <c r="G20"/>
  <c r="F20"/>
  <c r="E20"/>
  <c r="D20"/>
  <c r="C20"/>
  <c r="B20"/>
  <c r="A20"/>
  <c r="G18"/>
  <c r="F18"/>
  <c r="E18"/>
  <c r="D18"/>
  <c r="C18"/>
  <c r="B18"/>
  <c r="A18"/>
  <c r="G17"/>
  <c r="F17"/>
  <c r="E17"/>
  <c r="D17"/>
  <c r="C17"/>
  <c r="B17"/>
  <c r="A17"/>
  <c r="G16"/>
  <c r="F16"/>
  <c r="E16"/>
  <c r="D16"/>
  <c r="C16"/>
  <c r="B16"/>
  <c r="A16"/>
  <c r="G14"/>
  <c r="G32" s="1"/>
  <c r="F14"/>
  <c r="E14"/>
  <c r="D14"/>
  <c r="C14"/>
  <c r="C32" s="1"/>
  <c r="B14"/>
  <c r="A14"/>
  <c r="G13"/>
  <c r="F13"/>
  <c r="E13"/>
  <c r="D13"/>
  <c r="D31" s="1"/>
  <c r="C13"/>
  <c r="B13"/>
  <c r="A13"/>
  <c r="G12"/>
  <c r="G30" s="1"/>
  <c r="F12"/>
  <c r="E12"/>
  <c r="E30" s="1"/>
  <c r="D12"/>
  <c r="C12"/>
  <c r="C30" s="1"/>
  <c r="B12"/>
  <c r="A12"/>
  <c r="G10"/>
  <c r="F10"/>
  <c r="E10"/>
  <c r="D10"/>
  <c r="B10"/>
  <c r="A10"/>
  <c r="G9"/>
  <c r="F9"/>
  <c r="E9"/>
  <c r="D9"/>
  <c r="B9"/>
  <c r="A9"/>
  <c r="G8"/>
  <c r="F8"/>
  <c r="E8"/>
  <c r="D8"/>
  <c r="C8"/>
  <c r="B8"/>
  <c r="A8"/>
  <c r="G7"/>
  <c r="F7"/>
  <c r="E7"/>
  <c r="D7"/>
  <c r="C7"/>
  <c r="B7"/>
  <c r="A7"/>
  <c r="A6"/>
  <c r="A5"/>
  <c r="G31"/>
  <c r="B30"/>
  <c r="D30" l="1"/>
  <c r="C31"/>
  <c r="B32"/>
  <c r="F32"/>
  <c r="E31"/>
  <c r="D32"/>
  <c r="C42"/>
  <c r="E42"/>
  <c r="G42"/>
  <c r="D42"/>
  <c r="B44"/>
  <c r="B43"/>
  <c r="F42"/>
  <c r="C44"/>
  <c r="D36"/>
  <c r="D43" s="1"/>
  <c r="E36"/>
  <c r="E44" s="1"/>
  <c r="F36"/>
  <c r="F43" s="1"/>
  <c r="G36"/>
  <c r="G43" s="1"/>
  <c r="D44"/>
  <c r="B31"/>
  <c r="F31"/>
  <c r="E32"/>
  <c r="F44"/>
  <c r="F30"/>
  <c r="E43" l="1"/>
  <c r="G44"/>
  <c r="G6"/>
  <c r="F6"/>
  <c r="E6"/>
  <c r="D6"/>
  <c r="C6"/>
  <c r="G5"/>
  <c r="F5"/>
  <c r="E5"/>
  <c r="D5"/>
  <c r="C5"/>
  <c r="B6"/>
  <c r="B5"/>
</calcChain>
</file>

<file path=xl/sharedStrings.xml><?xml version="1.0" encoding="utf-8"?>
<sst xmlns="http://schemas.openxmlformats.org/spreadsheetml/2006/main" count="19" uniqueCount="19">
  <si>
    <t>Total</t>
  </si>
  <si>
    <t>San Pedro Sula</t>
  </si>
  <si>
    <t>Resto Urbano</t>
  </si>
  <si>
    <t>Urbano</t>
  </si>
  <si>
    <t>Total Rural</t>
  </si>
  <si>
    <t>Total Nacional</t>
  </si>
  <si>
    <t>Distrito Central</t>
  </si>
  <si>
    <t>Ocupados</t>
  </si>
  <si>
    <t>Tasa de Desempleo Abierta</t>
  </si>
  <si>
    <t>Tasa de Subempleo Visible</t>
  </si>
  <si>
    <t>Tasa de Subempleo Invisible</t>
  </si>
  <si>
    <t>Clasificación</t>
  </si>
  <si>
    <t>Tasa de Participación Total</t>
  </si>
  <si>
    <t>Tasa de Participación Masculina</t>
  </si>
  <si>
    <t>Tasa de Participación Femenina</t>
  </si>
  <si>
    <t>Niños</t>
  </si>
  <si>
    <t>Niñas</t>
  </si>
  <si>
    <t>Cuadro Resumen de Indicadores, según características
principales de los hogares y la población
Mayo 2011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</si>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</sst>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3">
    <numFmt numFmtId="164" formatCode="_ * #,##0.00_ ;_ * \-#,##0.00_ ;_ * &quot;-&quot;??_ ;_ @_ "/>
    <numFmt numFmtId="165" formatCode="_(* #,##0.0_);_(* \(#,##0.0\);_(* &quot;-&quot;??_);_(@_)"/>
    <numFmt numFmtId="166" formatCode="_(* #,##0_);_(* \(#,##0\);_(* &quot;-&quot;??_);_(@_)"/>
  </numFmts>
  <fonts count="6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3" fontId="0" fillId="0" borderId="0" xfId="0" applyNumberFormat="1"/>
    <xf numFmtId="3" fontId="4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/>
    <xf numFmtId="3" fontId="5" fillId="0" borderId="0" xfId="0" applyNumberFormat="1" applyFont="1" applyAlignment="1">
      <alignment horizontal="left" indent="1"/>
    </xf>
    <xf numFmtId="165" fontId="5" fillId="0" borderId="0" xfId="1" applyNumberFormat="1" applyFont="1"/>
    <xf numFmtId="165" fontId="5" fillId="0" borderId="0" xfId="0" applyNumberFormat="1" applyFont="1"/>
    <xf numFmtId="164" fontId="5" fillId="0" borderId="0" xfId="1" applyFont="1"/>
    <xf numFmtId="0" fontId="0" fillId="0" borderId="2" xfId="0" applyBorder="1"/>
    <xf numFmtId="166" fontId="5" fillId="0" borderId="0" xfId="1" applyNumberFormat="1" applyFont="1"/>
    <xf numFmtId="166" fontId="5" fillId="0" borderId="0" xfId="0" applyNumberFormat="1" applyFont="1"/>
    <xf numFmtId="0" fontId="3" fillId="0" borderId="3" xfId="0" applyFont="1" applyBorder="1" applyAlignment="1">
      <alignment horizontal="left" inden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381001</xdr:colOff>
      <xdr:row>16</xdr:row>
      <xdr:rowOff>66078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477000" cy="26568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.%20Resume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en"/>
    </sheetNames>
    <sheetDataSet>
      <sheetData sheetId="0">
        <row r="5">
          <cell r="A5" t="str">
            <v>Total Viviendas</v>
          </cell>
          <cell r="C5">
            <v>1704883.2516660311</v>
          </cell>
          <cell r="E5">
            <v>866725.12247956253</v>
          </cell>
          <cell r="G5">
            <v>838158.12918663234</v>
          </cell>
          <cell r="I5">
            <v>228007.95029876073</v>
          </cell>
          <cell r="K5">
            <v>143333.91302110479</v>
          </cell>
          <cell r="M5">
            <v>466816.26586671104</v>
          </cell>
        </row>
        <row r="6">
          <cell r="A6" t="str">
            <v>Total Hogares</v>
          </cell>
          <cell r="C6">
            <v>1737496.4192029338</v>
          </cell>
          <cell r="E6">
            <v>881731.26908564894</v>
          </cell>
          <cell r="G6">
            <v>855765.15011745831</v>
          </cell>
          <cell r="I6">
            <v>234606.98279243745</v>
          </cell>
          <cell r="K6">
            <v>145834.29350380623</v>
          </cell>
          <cell r="M6">
            <v>475323.87382115831</v>
          </cell>
        </row>
        <row r="7">
          <cell r="A7" t="str">
            <v>Total</v>
          </cell>
          <cell r="C7">
            <v>8200795.0164176766</v>
          </cell>
          <cell r="E7">
            <v>4466918.6441723136</v>
          </cell>
          <cell r="G7">
            <v>3733876.3722405182</v>
          </cell>
          <cell r="I7">
            <v>1029198.7608843871</v>
          </cell>
          <cell r="K7">
            <v>607656.16125780146</v>
          </cell>
          <cell r="M7">
            <v>2097021.4500968761</v>
          </cell>
        </row>
        <row r="8">
          <cell r="A8" t="str">
            <v>Hombre</v>
          </cell>
          <cell r="C8">
            <v>3987236.3111034706</v>
          </cell>
          <cell r="E8">
            <v>2251215.7055256795</v>
          </cell>
          <cell r="G8">
            <v>1736020.6055780875</v>
          </cell>
          <cell r="I8">
            <v>489761.98745311663</v>
          </cell>
          <cell r="K8">
            <v>286301.52826448565</v>
          </cell>
          <cell r="M8">
            <v>959957.08986076096</v>
          </cell>
        </row>
        <row r="9">
          <cell r="A9" t="str">
            <v>Mujer</v>
          </cell>
          <cell r="C9">
            <v>4213558.7053072238</v>
          </cell>
          <cell r="E9">
            <v>2215702.9386465196</v>
          </cell>
          <cell r="G9">
            <v>1997855.7666609725</v>
          </cell>
          <cell r="I9">
            <v>539436.77343137551</v>
          </cell>
          <cell r="K9">
            <v>321354.63299331325</v>
          </cell>
          <cell r="M9">
            <v>1137064.360236583</v>
          </cell>
        </row>
        <row r="10">
          <cell r="A10" t="str">
            <v>Personas por Hogar</v>
          </cell>
          <cell r="D10">
            <v>4.7201582904837709</v>
          </cell>
          <cell r="F10">
            <v>5.066077160680754</v>
          </cell>
          <cell r="H10">
            <v>4.3637433507335732</v>
          </cell>
          <cell r="J10">
            <v>4.3869059165858406</v>
          </cell>
          <cell r="L10">
            <v>4.1667576717265478</v>
          </cell>
          <cell r="N10">
            <v>4.4127481849590557</v>
          </cell>
        </row>
        <row r="11">
          <cell r="A11" t="str">
            <v>Poblacion edad de Trabajar</v>
          </cell>
          <cell r="C11">
            <v>6496542.2253903775</v>
          </cell>
          <cell r="E11">
            <v>3440092.3561230674</v>
          </cell>
          <cell r="G11">
            <v>3056449.8692641817</v>
          </cell>
          <cell r="I11">
            <v>857760.44775559404</v>
          </cell>
          <cell r="K11">
            <v>497687.19798993942</v>
          </cell>
          <cell r="M11">
            <v>1701002.223517769</v>
          </cell>
        </row>
        <row r="12">
          <cell r="B12" t="str">
            <v>Hombre</v>
          </cell>
          <cell r="C12">
            <v>3101918.386952363</v>
          </cell>
          <cell r="E12">
            <v>1724398.4946040234</v>
          </cell>
          <cell r="G12">
            <v>1377519.8923486371</v>
          </cell>
          <cell r="I12">
            <v>393734.6870278907</v>
          </cell>
          <cell r="K12">
            <v>230003.15242786394</v>
          </cell>
          <cell r="M12">
            <v>753782.0528930258</v>
          </cell>
        </row>
        <row r="13">
          <cell r="B13" t="str">
            <v>Mujer</v>
          </cell>
          <cell r="C13">
            <v>3394623.8384337542</v>
          </cell>
          <cell r="E13">
            <v>1715693.8615193574</v>
          </cell>
          <cell r="G13">
            <v>1678929.9769146917</v>
          </cell>
          <cell r="I13">
            <v>464025.76072777691</v>
          </cell>
          <cell r="K13">
            <v>267684.04556207807</v>
          </cell>
          <cell r="M13">
            <v>947220.17062509607</v>
          </cell>
        </row>
        <row r="14">
          <cell r="A14" t="str">
            <v>Poblacion en edad de 5 a 17 años</v>
          </cell>
          <cell r="C14">
            <v>2618005.8607276082</v>
          </cell>
          <cell r="E14">
            <v>1580665.2433931145</v>
          </cell>
          <cell r="G14">
            <v>1037340.6173347963</v>
          </cell>
          <cell r="I14">
            <v>252879.47621458385</v>
          </cell>
          <cell r="K14">
            <v>163655.47668943001</v>
          </cell>
          <cell r="M14">
            <v>620805.66443072993</v>
          </cell>
        </row>
        <row r="15">
          <cell r="B15" t="str">
            <v>Hombre</v>
          </cell>
          <cell r="C15">
            <v>1357300.0722456321</v>
          </cell>
          <cell r="E15">
            <v>829957.3931618029</v>
          </cell>
          <cell r="G15">
            <v>527342.67908386502</v>
          </cell>
          <cell r="I15">
            <v>135280.16612037178</v>
          </cell>
          <cell r="K15">
            <v>85649.976025278156</v>
          </cell>
          <cell r="M15">
            <v>306412.5369382191</v>
          </cell>
        </row>
        <row r="16">
          <cell r="B16" t="str">
            <v>Mujer</v>
          </cell>
          <cell r="C16">
            <v>1260705.7884822951</v>
          </cell>
          <cell r="E16">
            <v>750707.85023143759</v>
          </cell>
          <cell r="G16">
            <v>509997.93825085432</v>
          </cell>
          <cell r="I16">
            <v>117599.31009421036</v>
          </cell>
          <cell r="K16">
            <v>78005.500664152627</v>
          </cell>
          <cell r="M16">
            <v>314393.12749249814</v>
          </cell>
        </row>
        <row r="17">
          <cell r="A17" t="str">
            <v>Trabajo infantil</v>
          </cell>
          <cell r="C17">
            <v>359616.88772171451</v>
          </cell>
          <cell r="E17">
            <v>276198.54180308024</v>
          </cell>
          <cell r="G17">
            <v>83418.345918637991</v>
          </cell>
          <cell r="I17">
            <v>18682.088542443147</v>
          </cell>
          <cell r="K17">
            <v>12549.680384514582</v>
          </cell>
          <cell r="M17">
            <v>52186.576991680653</v>
          </cell>
        </row>
        <row r="18">
          <cell r="C18">
            <v>287216.4434599668</v>
          </cell>
          <cell r="E18">
            <v>235612.52251260521</v>
          </cell>
          <cell r="G18">
            <v>51603.920947363898</v>
          </cell>
          <cell r="I18">
            <v>12993.267427204681</v>
          </cell>
          <cell r="K18">
            <v>8185.9590325386962</v>
          </cell>
          <cell r="M18">
            <v>30424.694487620065</v>
          </cell>
        </row>
        <row r="19">
          <cell r="C19">
            <v>72400.444261751458</v>
          </cell>
          <cell r="E19">
            <v>40586.019290476826</v>
          </cell>
          <cell r="G19">
            <v>31814.424971274555</v>
          </cell>
          <cell r="I19">
            <v>5688.8211152384738</v>
          </cell>
          <cell r="K19">
            <v>4363.7213519758816</v>
          </cell>
          <cell r="M19">
            <v>21761.882504060188</v>
          </cell>
        </row>
        <row r="20">
          <cell r="A20" t="str">
            <v>Poblacion Economicamente Activa</v>
          </cell>
          <cell r="C20">
            <v>3369918.702429974</v>
          </cell>
          <cell r="E20">
            <v>1766613.2949318059</v>
          </cell>
          <cell r="G20">
            <v>1603305.4074984677</v>
          </cell>
          <cell r="I20">
            <v>467188.74526785023</v>
          </cell>
          <cell r="K20">
            <v>259402.53058752546</v>
          </cell>
          <cell r="M20">
            <v>876714.13164332137</v>
          </cell>
        </row>
        <row r="21">
          <cell r="B21" t="str">
            <v>Hombre</v>
          </cell>
          <cell r="C21">
            <v>2183811.2855554074</v>
          </cell>
          <cell r="E21">
            <v>1295842.172490871</v>
          </cell>
          <cell r="G21">
            <v>887969.11306477652</v>
          </cell>
          <cell r="I21">
            <v>254131.01685993635</v>
          </cell>
          <cell r="K21">
            <v>148223.19205415787</v>
          </cell>
          <cell r="M21">
            <v>485614.90415061917</v>
          </cell>
        </row>
        <row r="22">
          <cell r="B22" t="str">
            <v>Mujer</v>
          </cell>
          <cell r="C22">
            <v>1186107.4168749917</v>
          </cell>
          <cell r="E22">
            <v>470771.12244103488</v>
          </cell>
          <cell r="G22">
            <v>715336.29443392949</v>
          </cell>
          <cell r="I22">
            <v>213057.72840791391</v>
          </cell>
          <cell r="K22">
            <v>111179.33853337044</v>
          </cell>
          <cell r="M22">
            <v>391099.2274926001</v>
          </cell>
        </row>
        <row r="23">
          <cell r="A23" t="str">
            <v>Ingreso Percapita de los Hogares</v>
          </cell>
          <cell r="D23">
            <v>2773.5380415689829</v>
          </cell>
          <cell r="F23">
            <v>1916.4696858224975</v>
          </cell>
          <cell r="H23">
            <v>3669.1711006422993</v>
          </cell>
          <cell r="J23">
            <v>4784.9823305372838</v>
          </cell>
          <cell r="L23">
            <v>3968.2591854491639</v>
          </cell>
          <cell r="N23">
            <v>3028.4643182598643</v>
          </cell>
        </row>
        <row r="24">
          <cell r="A24" t="str">
            <v>Inactivos</v>
          </cell>
          <cell r="C24">
            <v>3126623.5229561394</v>
          </cell>
          <cell r="E24">
            <v>1673479.0611915761</v>
          </cell>
          <cell r="G24">
            <v>1453144.4617648639</v>
          </cell>
          <cell r="I24">
            <v>390571.70248781767</v>
          </cell>
          <cell r="K24">
            <v>238284.6674024165</v>
          </cell>
          <cell r="M24">
            <v>824288.09187481354</v>
          </cell>
        </row>
        <row r="25">
          <cell r="A25" t="str">
            <v>Asalariados</v>
          </cell>
          <cell r="C25">
            <v>1474118.9203825674</v>
          </cell>
          <cell r="E25">
            <v>618028.94901143154</v>
          </cell>
          <cell r="G25">
            <v>856089.97137121228</v>
          </cell>
          <cell r="I25">
            <v>262140.87699019216</v>
          </cell>
          <cell r="K25">
            <v>156886.93079676683</v>
          </cell>
          <cell r="M25">
            <v>437062.16358420724</v>
          </cell>
        </row>
        <row r="26">
          <cell r="A26" t="str">
            <v>No Asalariados</v>
          </cell>
          <cell r="C26">
            <v>1752016.3893132776</v>
          </cell>
          <cell r="E26">
            <v>1113819.2162388305</v>
          </cell>
          <cell r="G26">
            <v>638197.17307460727</v>
          </cell>
          <cell r="I26">
            <v>161039.14813017228</v>
          </cell>
          <cell r="K26">
            <v>89870.363464232913</v>
          </cell>
          <cell r="M26">
            <v>387287.66148016928</v>
          </cell>
        </row>
        <row r="27">
          <cell r="A27" t="str">
            <v>Desocupados</v>
          </cell>
          <cell r="C27">
            <v>143783.3927345741</v>
          </cell>
          <cell r="E27">
            <v>34765.129681711056</v>
          </cell>
          <cell r="G27">
            <v>109018.26305286371</v>
          </cell>
          <cell r="I27">
            <v>44008.720147484848</v>
          </cell>
          <cell r="K27">
            <v>12645.236326528653</v>
          </cell>
          <cell r="M27">
            <v>52364.306578851254</v>
          </cell>
        </row>
        <row r="28">
          <cell r="C28">
            <v>333969.16000091337</v>
          </cell>
          <cell r="E28">
            <v>176202.06664332451</v>
          </cell>
          <cell r="G28">
            <v>157767.09335759468</v>
          </cell>
          <cell r="I28">
            <v>55477.383515805697</v>
          </cell>
          <cell r="K28">
            <v>21770.828788872419</v>
          </cell>
          <cell r="M28">
            <v>80518.881052916229</v>
          </cell>
        </row>
        <row r="29">
          <cell r="C29">
            <v>1170974.8056741145</v>
          </cell>
          <cell r="E29">
            <v>710549.05219664425</v>
          </cell>
          <cell r="G29">
            <v>460425.75347744359</v>
          </cell>
          <cell r="I29">
            <v>106585.75241510858</v>
          </cell>
          <cell r="K29">
            <v>71284.732742496359</v>
          </cell>
          <cell r="M29">
            <v>282555.26831984945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0"/>
  <dimension ref="A1"/>
  <sheetViews>
    <sheetView tabSelected="1" workbookViewId="0">
      <selection activeCell="K15" sqref="K15"/>
    </sheetView>
  </sheetViews>
  <sheetFormatPr baseColWidth="10" defaultRowHeight="12.75"/>
  <sheetData/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1"/>
  <dimension ref="A1:J46"/>
  <sheetViews>
    <sheetView topLeftCell="A10" workbookViewId="0">
      <selection activeCell="A63" sqref="A63"/>
    </sheetView>
  </sheetViews>
  <sheetFormatPr baseColWidth="10" defaultRowHeight="12.75"/>
  <cols>
    <col min="1" max="1" width="29.7109375" customWidth="1"/>
    <col min="2" max="2" width="11.7109375" bestFit="1" customWidth="1"/>
    <col min="3" max="3" width="9.28515625" bestFit="1" customWidth="1"/>
    <col min="4" max="4" width="9" bestFit="1" customWidth="1"/>
    <col min="5" max="5" width="9.5703125" customWidth="1"/>
    <col min="6" max="6" width="8.7109375" customWidth="1"/>
    <col min="7" max="7" width="9" bestFit="1" customWidth="1"/>
  </cols>
  <sheetData>
    <row r="1" spans="1:7" ht="46.5" customHeight="1">
      <c r="A1" s="13" t="s">
        <v>17</v>
      </c>
      <c r="B1" s="13"/>
      <c r="C1" s="13"/>
      <c r="D1" s="13"/>
      <c r="E1" s="13"/>
      <c r="F1" s="13"/>
      <c r="G1" s="13"/>
    </row>
    <row r="2" spans="1:7">
      <c r="A2" s="12" t="s">
        <v>11</v>
      </c>
      <c r="B2" s="12" t="s">
        <v>5</v>
      </c>
      <c r="C2" s="12" t="s">
        <v>4</v>
      </c>
      <c r="D2" s="12" t="s">
        <v>3</v>
      </c>
      <c r="E2" s="12"/>
      <c r="F2" s="12"/>
      <c r="G2" s="12"/>
    </row>
    <row r="3" spans="1:7" ht="33.75">
      <c r="A3" s="12"/>
      <c r="B3" s="12"/>
      <c r="C3" s="12"/>
      <c r="D3" s="2" t="s">
        <v>0</v>
      </c>
      <c r="E3" s="2" t="s">
        <v>6</v>
      </c>
      <c r="F3" s="2" t="s">
        <v>1</v>
      </c>
      <c r="G3" s="2" t="s">
        <v>2</v>
      </c>
    </row>
    <row r="4" spans="1:7" ht="6" customHeight="1">
      <c r="A4" s="3"/>
      <c r="B4" s="3"/>
      <c r="C4" s="3"/>
      <c r="D4" s="3"/>
      <c r="E4" s="3"/>
      <c r="F4" s="3"/>
      <c r="G4" s="3"/>
    </row>
    <row r="5" spans="1:7">
      <c r="A5" s="3" t="str">
        <f>[1]Resumen!A5</f>
        <v>Total Viviendas</v>
      </c>
      <c r="B5" s="9">
        <f>[1]Resumen!C5</f>
        <v>1704883.2516660311</v>
      </c>
      <c r="C5" s="9">
        <f>[1]Resumen!E5</f>
        <v>866725.12247956253</v>
      </c>
      <c r="D5" s="9">
        <f>[1]Resumen!G5</f>
        <v>838158.12918663234</v>
      </c>
      <c r="E5" s="9">
        <f>[1]Resumen!I5</f>
        <v>228007.95029876073</v>
      </c>
      <c r="F5" s="9">
        <f>[1]Resumen!K5</f>
        <v>143333.91302110479</v>
      </c>
      <c r="G5" s="9">
        <f>[1]Resumen!M5</f>
        <v>466816.26586671104</v>
      </c>
    </row>
    <row r="6" spans="1:7">
      <c r="A6" s="3" t="str">
        <f>[1]Resumen!A6</f>
        <v>Total Hogares</v>
      </c>
      <c r="B6" s="9">
        <f>[1]Resumen!C6</f>
        <v>1737496.4192029338</v>
      </c>
      <c r="C6" s="9">
        <f>[1]Resumen!E6</f>
        <v>881731.26908564894</v>
      </c>
      <c r="D6" s="9">
        <f>[1]Resumen!G6</f>
        <v>855765.15011745831</v>
      </c>
      <c r="E6" s="9">
        <f>[1]Resumen!I6</f>
        <v>234606.98279243745</v>
      </c>
      <c r="F6" s="9">
        <f>[1]Resumen!K6</f>
        <v>145834.29350380623</v>
      </c>
      <c r="G6" s="9">
        <f>[1]Resumen!M6</f>
        <v>475323.87382115831</v>
      </c>
    </row>
    <row r="7" spans="1:7">
      <c r="A7" s="3" t="str">
        <f>"Poblacion "&amp;[1]Resumen!A7</f>
        <v>Poblacion Total</v>
      </c>
      <c r="B7" s="9">
        <f>[1]Resumen!C7</f>
        <v>8200795.0164176766</v>
      </c>
      <c r="C7" s="9">
        <f>[1]Resumen!E7</f>
        <v>4466918.6441723136</v>
      </c>
      <c r="D7" s="9">
        <f>[1]Resumen!G7</f>
        <v>3733876.3722405182</v>
      </c>
      <c r="E7" s="9">
        <f>[1]Resumen!I7</f>
        <v>1029198.7608843871</v>
      </c>
      <c r="F7" s="9">
        <f>[1]Resumen!K7</f>
        <v>607656.16125780146</v>
      </c>
      <c r="G7" s="9">
        <f>[1]Resumen!M7</f>
        <v>2097021.4500968761</v>
      </c>
    </row>
    <row r="8" spans="1:7">
      <c r="A8" s="4" t="str">
        <f>[1]Resumen!A8</f>
        <v>Hombre</v>
      </c>
      <c r="B8" s="9">
        <f>[1]Resumen!C8</f>
        <v>3987236.3111034706</v>
      </c>
      <c r="C8" s="9">
        <f>[1]Resumen!E8</f>
        <v>2251215.7055256795</v>
      </c>
      <c r="D8" s="9">
        <f>[1]Resumen!G8</f>
        <v>1736020.6055780875</v>
      </c>
      <c r="E8" s="9">
        <f>[1]Resumen!I8</f>
        <v>489761.98745311663</v>
      </c>
      <c r="F8" s="9">
        <f>[1]Resumen!K8</f>
        <v>286301.52826448565</v>
      </c>
      <c r="G8" s="9">
        <f>[1]Resumen!M8</f>
        <v>959957.08986076096</v>
      </c>
    </row>
    <row r="9" spans="1:7">
      <c r="A9" s="4" t="str">
        <f>[1]Resumen!A9</f>
        <v>Mujer</v>
      </c>
      <c r="B9" s="9">
        <f>[1]Resumen!C9</f>
        <v>4213558.7053072238</v>
      </c>
      <c r="C9" s="9">
        <f>[1]Resumen!E9</f>
        <v>2215702.9386465196</v>
      </c>
      <c r="D9" s="9">
        <f>[1]Resumen!G9</f>
        <v>1997855.7666609725</v>
      </c>
      <c r="E9" s="9">
        <f>[1]Resumen!I9</f>
        <v>539436.77343137551</v>
      </c>
      <c r="F9" s="9">
        <f>[1]Resumen!K9</f>
        <v>321354.63299331325</v>
      </c>
      <c r="G9" s="9">
        <f>[1]Resumen!M9</f>
        <v>1137064.360236583</v>
      </c>
    </row>
    <row r="10" spans="1:7">
      <c r="A10" s="3" t="str">
        <f>[1]Resumen!A10</f>
        <v>Personas por Hogar</v>
      </c>
      <c r="B10" s="5">
        <f>[1]Resumen!D10</f>
        <v>4.7201582904837709</v>
      </c>
      <c r="C10" s="5">
        <f>[1]Resumen!F10</f>
        <v>5.066077160680754</v>
      </c>
      <c r="D10" s="6">
        <f>[1]Resumen!H10</f>
        <v>4.3637433507335732</v>
      </c>
      <c r="E10" s="6">
        <f>[1]Resumen!J10</f>
        <v>4.3869059165858406</v>
      </c>
      <c r="F10" s="6">
        <f>[1]Resumen!L10</f>
        <v>4.1667576717265478</v>
      </c>
      <c r="G10" s="6">
        <f>[1]Resumen!N10</f>
        <v>4.4127481849590557</v>
      </c>
    </row>
    <row r="11" spans="1:7">
      <c r="A11" s="3"/>
      <c r="B11" s="7"/>
      <c r="C11" s="7"/>
      <c r="D11" s="3"/>
      <c r="E11" s="3"/>
      <c r="F11" s="3"/>
      <c r="G11" s="3"/>
    </row>
    <row r="12" spans="1:7">
      <c r="A12" s="3" t="str">
        <f>[1]Resumen!A11</f>
        <v>Poblacion edad de Trabajar</v>
      </c>
      <c r="B12" s="10">
        <f>[1]Resumen!C11</f>
        <v>6496542.2253903775</v>
      </c>
      <c r="C12" s="10">
        <f>[1]Resumen!E11</f>
        <v>3440092.3561230674</v>
      </c>
      <c r="D12" s="10">
        <f>[1]Resumen!G11</f>
        <v>3056449.8692641817</v>
      </c>
      <c r="E12" s="10">
        <f>[1]Resumen!I11</f>
        <v>857760.44775559404</v>
      </c>
      <c r="F12" s="10">
        <f>[1]Resumen!K11</f>
        <v>497687.19798993942</v>
      </c>
      <c r="G12" s="10">
        <f>[1]Resumen!M11</f>
        <v>1701002.223517769</v>
      </c>
    </row>
    <row r="13" spans="1:7">
      <c r="A13" s="4" t="str">
        <f>[1]Resumen!B12</f>
        <v>Hombre</v>
      </c>
      <c r="B13" s="10">
        <f>[1]Resumen!C12</f>
        <v>3101918.386952363</v>
      </c>
      <c r="C13" s="10">
        <f>[1]Resumen!E12</f>
        <v>1724398.4946040234</v>
      </c>
      <c r="D13" s="10">
        <f>[1]Resumen!G12</f>
        <v>1377519.8923486371</v>
      </c>
      <c r="E13" s="10">
        <f>[1]Resumen!I12</f>
        <v>393734.6870278907</v>
      </c>
      <c r="F13" s="10">
        <f>[1]Resumen!K12</f>
        <v>230003.15242786394</v>
      </c>
      <c r="G13" s="10">
        <f>[1]Resumen!M12</f>
        <v>753782.0528930258</v>
      </c>
    </row>
    <row r="14" spans="1:7">
      <c r="A14" s="4" t="str">
        <f>[1]Resumen!B13</f>
        <v>Mujer</v>
      </c>
      <c r="B14" s="10">
        <f>[1]Resumen!C13</f>
        <v>3394623.8384337542</v>
      </c>
      <c r="C14" s="10">
        <f>[1]Resumen!E13</f>
        <v>1715693.8615193574</v>
      </c>
      <c r="D14" s="10">
        <f>[1]Resumen!G13</f>
        <v>1678929.9769146917</v>
      </c>
      <c r="E14" s="10">
        <f>[1]Resumen!I13</f>
        <v>464025.76072777691</v>
      </c>
      <c r="F14" s="10">
        <f>[1]Resumen!K13</f>
        <v>267684.04556207807</v>
      </c>
      <c r="G14" s="10">
        <f>[1]Resumen!M13</f>
        <v>947220.17062509607</v>
      </c>
    </row>
    <row r="15" spans="1:7">
      <c r="A15" s="4"/>
      <c r="B15" s="3"/>
      <c r="C15" s="3"/>
      <c r="D15" s="3"/>
      <c r="E15" s="3"/>
      <c r="F15" s="3"/>
      <c r="G15" s="3"/>
    </row>
    <row r="16" spans="1:7">
      <c r="A16" s="3" t="str">
        <f>[1]Resumen!A14</f>
        <v>Poblacion en edad de 5 a 17 años</v>
      </c>
      <c r="B16" s="10">
        <f>[1]Resumen!C14</f>
        <v>2618005.8607276082</v>
      </c>
      <c r="C16" s="10">
        <f>[1]Resumen!E14</f>
        <v>1580665.2433931145</v>
      </c>
      <c r="D16" s="10">
        <f>[1]Resumen!G14</f>
        <v>1037340.6173347963</v>
      </c>
      <c r="E16" s="10">
        <f>[1]Resumen!I14</f>
        <v>252879.47621458385</v>
      </c>
      <c r="F16" s="10">
        <f>[1]Resumen!K14</f>
        <v>163655.47668943001</v>
      </c>
      <c r="G16" s="10">
        <f>[1]Resumen!M14</f>
        <v>620805.66443072993</v>
      </c>
    </row>
    <row r="17" spans="1:7">
      <c r="A17" s="4" t="str">
        <f>[1]Resumen!B15</f>
        <v>Hombre</v>
      </c>
      <c r="B17" s="10">
        <f>[1]Resumen!C15</f>
        <v>1357300.0722456321</v>
      </c>
      <c r="C17" s="10">
        <f>[1]Resumen!E15</f>
        <v>829957.3931618029</v>
      </c>
      <c r="D17" s="10">
        <f>[1]Resumen!G15</f>
        <v>527342.67908386502</v>
      </c>
      <c r="E17" s="10">
        <f>[1]Resumen!I15</f>
        <v>135280.16612037178</v>
      </c>
      <c r="F17" s="10">
        <f>[1]Resumen!K15</f>
        <v>85649.976025278156</v>
      </c>
      <c r="G17" s="10">
        <f>[1]Resumen!M15</f>
        <v>306412.5369382191</v>
      </c>
    </row>
    <row r="18" spans="1:7">
      <c r="A18" s="4" t="str">
        <f>[1]Resumen!B16</f>
        <v>Mujer</v>
      </c>
      <c r="B18" s="10">
        <f>[1]Resumen!C16</f>
        <v>1260705.7884822951</v>
      </c>
      <c r="C18" s="10">
        <f>[1]Resumen!E16</f>
        <v>750707.85023143759</v>
      </c>
      <c r="D18" s="10">
        <f>[1]Resumen!G16</f>
        <v>509997.93825085432</v>
      </c>
      <c r="E18" s="10">
        <f>[1]Resumen!I16</f>
        <v>117599.31009421036</v>
      </c>
      <c r="F18" s="10">
        <f>[1]Resumen!K16</f>
        <v>78005.500664152627</v>
      </c>
      <c r="G18" s="10">
        <f>[1]Resumen!M16</f>
        <v>314393.12749249814</v>
      </c>
    </row>
    <row r="19" spans="1:7">
      <c r="A19" s="4"/>
      <c r="B19" s="10"/>
      <c r="C19" s="10"/>
      <c r="D19" s="10"/>
      <c r="E19" s="10"/>
      <c r="F19" s="10"/>
      <c r="G19" s="10"/>
    </row>
    <row r="20" spans="1:7">
      <c r="A20" s="3" t="str">
        <f>[1]Resumen!A17</f>
        <v>Trabajo infantil</v>
      </c>
      <c r="B20" s="10">
        <f>[1]Resumen!C17</f>
        <v>359616.88772171451</v>
      </c>
      <c r="C20" s="10">
        <f>[1]Resumen!E17</f>
        <v>276198.54180308024</v>
      </c>
      <c r="D20" s="10">
        <f>[1]Resumen!G17</f>
        <v>83418.345918637991</v>
      </c>
      <c r="E20" s="10">
        <f>[1]Resumen!I17</f>
        <v>18682.088542443147</v>
      </c>
      <c r="F20" s="10">
        <f>[1]Resumen!K17</f>
        <v>12549.680384514582</v>
      </c>
      <c r="G20" s="10">
        <f>[1]Resumen!M17</f>
        <v>52186.576991680653</v>
      </c>
    </row>
    <row r="21" spans="1:7">
      <c r="A21" s="4" t="s">
        <v>15</v>
      </c>
      <c r="B21" s="10">
        <f>[1]Resumen!C18</f>
        <v>287216.4434599668</v>
      </c>
      <c r="C21" s="10">
        <f>[1]Resumen!E18</f>
        <v>235612.52251260521</v>
      </c>
      <c r="D21" s="10">
        <f>[1]Resumen!G18</f>
        <v>51603.920947363898</v>
      </c>
      <c r="E21" s="10">
        <f>[1]Resumen!I18</f>
        <v>12993.267427204681</v>
      </c>
      <c r="F21" s="10">
        <f>[1]Resumen!K18</f>
        <v>8185.9590325386962</v>
      </c>
      <c r="G21" s="10">
        <f>[1]Resumen!M18</f>
        <v>30424.694487620065</v>
      </c>
    </row>
    <row r="22" spans="1:7">
      <c r="A22" s="4" t="s">
        <v>16</v>
      </c>
      <c r="B22" s="10">
        <f>[1]Resumen!C19</f>
        <v>72400.444261751458</v>
      </c>
      <c r="C22" s="10">
        <f>[1]Resumen!E19</f>
        <v>40586.019290476826</v>
      </c>
      <c r="D22" s="10">
        <f>[1]Resumen!G19</f>
        <v>31814.424971274555</v>
      </c>
      <c r="E22" s="10">
        <f>[1]Resumen!I19</f>
        <v>5688.8211152384738</v>
      </c>
      <c r="F22" s="10">
        <f>[1]Resumen!K19</f>
        <v>4363.7213519758816</v>
      </c>
      <c r="G22" s="10">
        <f>[1]Resumen!M19</f>
        <v>21761.882504060188</v>
      </c>
    </row>
    <row r="23" spans="1:7">
      <c r="A23" s="4"/>
      <c r="B23" s="10"/>
      <c r="C23" s="10"/>
      <c r="D23" s="10"/>
      <c r="E23" s="10"/>
      <c r="F23" s="10"/>
      <c r="G23" s="10"/>
    </row>
    <row r="24" spans="1:7">
      <c r="A24" s="3" t="str">
        <f>[1]Resumen!A20</f>
        <v>Poblacion Economicamente Activa</v>
      </c>
      <c r="B24" s="10">
        <f>[1]Resumen!C20</f>
        <v>3369918.702429974</v>
      </c>
      <c r="C24" s="10">
        <f>[1]Resumen!E20</f>
        <v>1766613.2949318059</v>
      </c>
      <c r="D24" s="10">
        <f>[1]Resumen!G20</f>
        <v>1603305.4074984677</v>
      </c>
      <c r="E24" s="10">
        <f>[1]Resumen!I20</f>
        <v>467188.74526785023</v>
      </c>
      <c r="F24" s="10">
        <f>[1]Resumen!K20</f>
        <v>259402.53058752546</v>
      </c>
      <c r="G24" s="10">
        <f>[1]Resumen!M20</f>
        <v>876714.13164332137</v>
      </c>
    </row>
    <row r="25" spans="1:7">
      <c r="A25" s="4" t="str">
        <f>[1]Resumen!B21</f>
        <v>Hombre</v>
      </c>
      <c r="B25" s="10">
        <f>[1]Resumen!C21</f>
        <v>2183811.2855554074</v>
      </c>
      <c r="C25" s="10">
        <f>[1]Resumen!E21</f>
        <v>1295842.172490871</v>
      </c>
      <c r="D25" s="10">
        <f>[1]Resumen!G21</f>
        <v>887969.11306477652</v>
      </c>
      <c r="E25" s="10">
        <f>[1]Resumen!I21</f>
        <v>254131.01685993635</v>
      </c>
      <c r="F25" s="10">
        <f>[1]Resumen!K21</f>
        <v>148223.19205415787</v>
      </c>
      <c r="G25" s="10">
        <f>[1]Resumen!M21</f>
        <v>485614.90415061917</v>
      </c>
    </row>
    <row r="26" spans="1:7">
      <c r="A26" s="4" t="str">
        <f>[1]Resumen!B22</f>
        <v>Mujer</v>
      </c>
      <c r="B26" s="10">
        <f>[1]Resumen!C22</f>
        <v>1186107.4168749917</v>
      </c>
      <c r="C26" s="10">
        <f>[1]Resumen!E22</f>
        <v>470771.12244103488</v>
      </c>
      <c r="D26" s="10">
        <f>[1]Resumen!G22</f>
        <v>715336.29443392949</v>
      </c>
      <c r="E26" s="10">
        <f>[1]Resumen!I22</f>
        <v>213057.72840791391</v>
      </c>
      <c r="F26" s="10">
        <f>[1]Resumen!K22</f>
        <v>111179.33853337044</v>
      </c>
      <c r="G26" s="10">
        <f>[1]Resumen!M22</f>
        <v>391099.2274926001</v>
      </c>
    </row>
    <row r="27" spans="1:7">
      <c r="A27" s="4"/>
      <c r="B27" s="3"/>
      <c r="C27" s="3"/>
      <c r="D27" s="3"/>
      <c r="E27" s="3"/>
      <c r="F27" s="3"/>
      <c r="G27" s="3"/>
    </row>
    <row r="28" spans="1:7">
      <c r="A28" s="3" t="str">
        <f>[1]Resumen!A23</f>
        <v>Ingreso Percapita de los Hogares</v>
      </c>
      <c r="B28" s="3">
        <f>[1]Resumen!D23</f>
        <v>2773.5380415689829</v>
      </c>
      <c r="C28" s="3">
        <f>[1]Resumen!F23</f>
        <v>1916.4696858224975</v>
      </c>
      <c r="D28" s="3">
        <f>[1]Resumen!H23</f>
        <v>3669.1711006422993</v>
      </c>
      <c r="E28" s="3">
        <f>[1]Resumen!J23</f>
        <v>4784.9823305372838</v>
      </c>
      <c r="F28" s="3">
        <f>[1]Resumen!L23</f>
        <v>3968.2591854491639</v>
      </c>
      <c r="G28" s="3">
        <f>[1]Resumen!N23</f>
        <v>3028.4643182598643</v>
      </c>
    </row>
    <row r="29" spans="1:7">
      <c r="A29" s="3"/>
      <c r="B29" s="3"/>
      <c r="C29" s="3"/>
      <c r="D29" s="3"/>
      <c r="E29" s="3"/>
      <c r="F29" s="3"/>
      <c r="G29" s="3"/>
    </row>
    <row r="30" spans="1:7">
      <c r="A30" s="3" t="s">
        <v>12</v>
      </c>
      <c r="B30" s="6">
        <f t="shared" ref="B30:G30" si="0">+B24/B12*100</f>
        <v>51.872497484267107</v>
      </c>
      <c r="C30" s="6">
        <f t="shared" si="0"/>
        <v>51.353658915214496</v>
      </c>
      <c r="D30" s="6">
        <f t="shared" si="0"/>
        <v>52.456460144214702</v>
      </c>
      <c r="E30" s="6">
        <f t="shared" si="0"/>
        <v>54.466109563607276</v>
      </c>
      <c r="F30" s="6">
        <f t="shared" si="0"/>
        <v>52.121600000000235</v>
      </c>
      <c r="G30" s="6">
        <f t="shared" si="0"/>
        <v>51.541033840051476</v>
      </c>
    </row>
    <row r="31" spans="1:7">
      <c r="A31" s="3" t="s">
        <v>13</v>
      </c>
      <c r="B31" s="6">
        <f t="shared" ref="B31:G32" si="1">+B25/B13*100</f>
        <v>70.401958179854091</v>
      </c>
      <c r="C31" s="6">
        <f t="shared" si="1"/>
        <v>75.147489199614355</v>
      </c>
      <c r="D31" s="6">
        <f t="shared" si="1"/>
        <v>64.461436673034996</v>
      </c>
      <c r="E31" s="6">
        <f t="shared" si="1"/>
        <v>64.543720742067777</v>
      </c>
      <c r="F31" s="6">
        <f t="shared" si="1"/>
        <v>64.443982827863735</v>
      </c>
      <c r="G31" s="6">
        <f t="shared" si="1"/>
        <v>64.423781686871223</v>
      </c>
    </row>
    <row r="32" spans="1:7">
      <c r="A32" s="3" t="s">
        <v>14</v>
      </c>
      <c r="B32" s="6">
        <f t="shared" si="1"/>
        <v>34.940761431235636</v>
      </c>
      <c r="C32" s="6">
        <f t="shared" si="1"/>
        <v>27.439109796903789</v>
      </c>
      <c r="D32" s="6">
        <f t="shared" si="1"/>
        <v>42.606678317131298</v>
      </c>
      <c r="E32" s="6">
        <f t="shared" si="1"/>
        <v>45.915064731267222</v>
      </c>
      <c r="F32" s="6">
        <f t="shared" si="1"/>
        <v>41.533793431699706</v>
      </c>
      <c r="G32" s="6">
        <f t="shared" si="1"/>
        <v>41.28915743364113</v>
      </c>
    </row>
    <row r="33" spans="1:10">
      <c r="A33" s="3"/>
      <c r="B33" s="3"/>
      <c r="C33" s="3"/>
      <c r="D33" s="3"/>
      <c r="E33" s="3"/>
      <c r="F33" s="3"/>
      <c r="G33" s="3"/>
    </row>
    <row r="34" spans="1:10">
      <c r="A34" s="3" t="str">
        <f>[1]Resumen!A24</f>
        <v>Inactivos</v>
      </c>
      <c r="B34" s="9">
        <f>[1]Resumen!C24</f>
        <v>3126623.5229561394</v>
      </c>
      <c r="C34" s="9">
        <f>[1]Resumen!E24</f>
        <v>1673479.0611915761</v>
      </c>
      <c r="D34" s="9">
        <f>[1]Resumen!G24</f>
        <v>1453144.4617648639</v>
      </c>
      <c r="E34" s="9">
        <f>[1]Resumen!I24</f>
        <v>390571.70248781767</v>
      </c>
      <c r="F34" s="9">
        <f>[1]Resumen!K24</f>
        <v>238284.6674024165</v>
      </c>
      <c r="G34" s="9">
        <f>[1]Resumen!M24</f>
        <v>824288.09187481354</v>
      </c>
    </row>
    <row r="35" spans="1:10">
      <c r="A35" s="3"/>
      <c r="B35" s="9"/>
      <c r="C35" s="9"/>
      <c r="D35" s="9"/>
      <c r="E35" s="9"/>
      <c r="F35" s="9"/>
      <c r="G35" s="9"/>
    </row>
    <row r="36" spans="1:10">
      <c r="A36" s="3" t="s">
        <v>7</v>
      </c>
      <c r="B36" s="9">
        <f t="shared" ref="B36:G36" si="2">+B37+B38</f>
        <v>3226135.309695845</v>
      </c>
      <c r="C36" s="9">
        <f t="shared" si="2"/>
        <v>1731848.165250262</v>
      </c>
      <c r="D36" s="9">
        <f t="shared" si="2"/>
        <v>1494287.1444458195</v>
      </c>
      <c r="E36" s="9">
        <f t="shared" si="2"/>
        <v>423180.02512036444</v>
      </c>
      <c r="F36" s="9">
        <f t="shared" si="2"/>
        <v>246757.29426099974</v>
      </c>
      <c r="G36" s="9">
        <f t="shared" si="2"/>
        <v>824349.82506437646</v>
      </c>
    </row>
    <row r="37" spans="1:10">
      <c r="A37" s="4" t="str">
        <f>[1]Resumen!A25</f>
        <v>Asalariados</v>
      </c>
      <c r="B37" s="9">
        <f>[1]Resumen!C25</f>
        <v>1474118.9203825674</v>
      </c>
      <c r="C37" s="9">
        <f>[1]Resumen!E25</f>
        <v>618028.94901143154</v>
      </c>
      <c r="D37" s="9">
        <f>[1]Resumen!G25</f>
        <v>856089.97137121228</v>
      </c>
      <c r="E37" s="9">
        <f>[1]Resumen!I25</f>
        <v>262140.87699019216</v>
      </c>
      <c r="F37" s="9">
        <f>[1]Resumen!K25</f>
        <v>156886.93079676683</v>
      </c>
      <c r="G37" s="9">
        <f>[1]Resumen!M25</f>
        <v>437062.16358420724</v>
      </c>
    </row>
    <row r="38" spans="1:10">
      <c r="A38" s="4" t="str">
        <f>[1]Resumen!A26</f>
        <v>No Asalariados</v>
      </c>
      <c r="B38" s="9">
        <f>[1]Resumen!C26</f>
        <v>1752016.3893132776</v>
      </c>
      <c r="C38" s="9">
        <f>[1]Resumen!E26</f>
        <v>1113819.2162388305</v>
      </c>
      <c r="D38" s="9">
        <f>[1]Resumen!G26</f>
        <v>638197.17307460727</v>
      </c>
      <c r="E38" s="9">
        <f>[1]Resumen!I26</f>
        <v>161039.14813017228</v>
      </c>
      <c r="F38" s="9">
        <f>[1]Resumen!K26</f>
        <v>89870.363464232913</v>
      </c>
      <c r="G38" s="9">
        <f>[1]Resumen!M26</f>
        <v>387287.66148016928</v>
      </c>
    </row>
    <row r="39" spans="1:10" ht="6" customHeight="1">
      <c r="A39" s="4"/>
      <c r="B39" s="9"/>
      <c r="C39" s="9"/>
      <c r="D39" s="9"/>
      <c r="E39" s="9"/>
      <c r="F39" s="9"/>
      <c r="G39" s="9"/>
    </row>
    <row r="40" spans="1:10">
      <c r="A40" s="3" t="str">
        <f>[1]Resumen!A27</f>
        <v>Desocupados</v>
      </c>
      <c r="B40" s="9">
        <f>[1]Resumen!C27</f>
        <v>143783.3927345741</v>
      </c>
      <c r="C40" s="9">
        <f>[1]Resumen!E27</f>
        <v>34765.129681711056</v>
      </c>
      <c r="D40" s="9">
        <f>[1]Resumen!G27</f>
        <v>109018.26305286371</v>
      </c>
      <c r="E40" s="9">
        <f>[1]Resumen!I27</f>
        <v>44008.720147484848</v>
      </c>
      <c r="F40" s="9">
        <f>[1]Resumen!K27</f>
        <v>12645.236326528653</v>
      </c>
      <c r="G40" s="9">
        <f>[1]Resumen!M27</f>
        <v>52364.306578851254</v>
      </c>
    </row>
    <row r="41" spans="1:10" ht="6" customHeight="1">
      <c r="A41" s="3"/>
      <c r="B41" s="3"/>
      <c r="C41" s="3"/>
      <c r="D41" s="3"/>
      <c r="E41" s="3"/>
      <c r="F41" s="3"/>
      <c r="G41" s="3"/>
    </row>
    <row r="42" spans="1:10">
      <c r="A42" s="3" t="s">
        <v>8</v>
      </c>
      <c r="B42" s="5">
        <f t="shared" ref="B42:G42" si="3">+B40/B24*100</f>
        <v>4.2666724461600536</v>
      </c>
      <c r="C42" s="5">
        <f t="shared" si="3"/>
        <v>1.9678969801397903</v>
      </c>
      <c r="D42" s="5">
        <f t="shared" si="3"/>
        <v>6.7995942970689383</v>
      </c>
      <c r="E42" s="5">
        <f t="shared" si="3"/>
        <v>9.4199016121960764</v>
      </c>
      <c r="F42" s="5">
        <f t="shared" si="3"/>
        <v>4.8747544204323026</v>
      </c>
      <c r="G42" s="5">
        <f t="shared" si="3"/>
        <v>5.9727914366680848</v>
      </c>
    </row>
    <row r="43" spans="1:10">
      <c r="A43" s="3" t="s">
        <v>9</v>
      </c>
      <c r="B43" s="5">
        <f>[1]Resumen!C28/B$36*100</f>
        <v>10.351988616137724</v>
      </c>
      <c r="C43" s="5">
        <f>[1]Resumen!E28/C$36*100</f>
        <v>10.174221399937927</v>
      </c>
      <c r="D43" s="5">
        <f>[1]Resumen!G28/D$36*100</f>
        <v>10.558017175213346</v>
      </c>
      <c r="E43" s="5">
        <f>[1]Resumen!I28/E$36*100</f>
        <v>13.10964134000095</v>
      </c>
      <c r="F43" s="5">
        <f>[1]Resumen!K28/F$36*100</f>
        <v>8.8227701045566711</v>
      </c>
      <c r="G43" s="5">
        <f>[1]Resumen!M28/G$36*100</f>
        <v>9.7675620961802494</v>
      </c>
      <c r="I43" s="1"/>
      <c r="J43" s="1"/>
    </row>
    <row r="44" spans="1:10">
      <c r="A44" s="3" t="s">
        <v>10</v>
      </c>
      <c r="B44" s="5">
        <f>[1]Resumen!C29/B$36*100</f>
        <v>36.296518690795779</v>
      </c>
      <c r="C44" s="5">
        <f>[1]Resumen!E29/C$36*100</f>
        <v>41.028368794325907</v>
      </c>
      <c r="D44" s="5">
        <f>[1]Resumen!G29/D$36*100</f>
        <v>30.812401430931128</v>
      </c>
      <c r="E44" s="5">
        <f>[1]Resumen!I29/E$36*100</f>
        <v>25.186858095391568</v>
      </c>
      <c r="F44" s="5">
        <f>[1]Resumen!K29/F$36*100</f>
        <v>28.888602039499261</v>
      </c>
      <c r="G44" s="5">
        <f>[1]Resumen!M29/G$36*100</f>
        <v>34.276136141326127</v>
      </c>
      <c r="I44" s="1"/>
      <c r="J44" s="1"/>
    </row>
    <row r="45" spans="1:10">
      <c r="A45" s="8"/>
      <c r="B45" s="8"/>
      <c r="C45" s="8"/>
      <c r="D45" s="8"/>
      <c r="E45" s="8"/>
      <c r="F45" s="8"/>
      <c r="G45" s="8"/>
    </row>
    <row r="46" spans="1:10">
      <c r="A46" s="11" t="s">
        <v>18</v>
      </c>
    </row>
  </sheetData>
  <mergeCells count="5">
    <mergeCell ref="D2:G2"/>
    <mergeCell ref="B2:B3"/>
    <mergeCell ref="C2:C3"/>
    <mergeCell ref="A2:A3"/>
    <mergeCell ref="A1:G1"/>
  </mergeCells>
  <phoneticPr fontId="2" type="noConversion"/>
  <printOptions horizontalCentered="1" verticalCentered="1"/>
  <pageMargins left="0.54" right="0" top="0" bottom="0" header="0" footer="0"/>
  <pageSetup paperSize="9" scale="86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Portada</vt:lpstr>
      <vt:lpstr>Resumen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2011-07-29T15:34:00Z</cp:lastPrinted>
  <dcterms:created xsi:type="dcterms:W3CDTF">2006-11-28T20:39:10Z</dcterms:created>
  <dcterms:modified xsi:type="dcterms:W3CDTF">2011-09-22T22:58:00Z</dcterms:modified>
</cp:coreProperties>
</file>