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120" yWindow="60" windowWidth="15165" windowHeight="8565"/>
  </bookViews>
  <sheets>
    <sheet name="Portada" sheetId="4" r:id="rId1"/>
    <sheet name="C01" sheetId="5" r:id="rId2"/>
    <sheet name="C02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Q21" i="3"/>
  <c r="P21"/>
  <c r="O21"/>
  <c r="N21"/>
  <c r="M21"/>
  <c r="L21"/>
  <c r="K21"/>
  <c r="J21"/>
  <c r="I21"/>
  <c r="H21"/>
  <c r="G21"/>
  <c r="B40"/>
  <c r="B41"/>
  <c r="B42"/>
  <c r="B43"/>
  <c r="B44"/>
  <c r="B45"/>
  <c r="B31"/>
  <c r="B35"/>
  <c r="B36"/>
  <c r="B37"/>
  <c r="B48"/>
  <c r="B49"/>
  <c r="B50"/>
  <c r="B51"/>
  <c r="B52"/>
  <c r="C52"/>
  <c r="D52"/>
  <c r="E52"/>
  <c r="F52"/>
  <c r="G52"/>
  <c r="H52"/>
  <c r="I52"/>
  <c r="J52"/>
  <c r="K52"/>
  <c r="L52"/>
  <c r="M52"/>
  <c r="N52"/>
  <c r="O52"/>
  <c r="P52"/>
  <c r="Q52"/>
  <c r="C45"/>
  <c r="D45"/>
  <c r="E45"/>
  <c r="F45"/>
  <c r="G45"/>
  <c r="H45"/>
  <c r="I45"/>
  <c r="J45"/>
  <c r="K45"/>
  <c r="L45"/>
  <c r="M45"/>
  <c r="N45"/>
  <c r="O45"/>
  <c r="P45"/>
  <c r="Q45"/>
  <c r="C37"/>
  <c r="D37"/>
  <c r="E37"/>
  <c r="F37"/>
  <c r="G37"/>
  <c r="H37"/>
  <c r="I37"/>
  <c r="J37"/>
  <c r="K37"/>
  <c r="L37"/>
  <c r="M37"/>
  <c r="N37"/>
  <c r="O37"/>
  <c r="P37"/>
  <c r="Q37"/>
  <c r="B24"/>
  <c r="B25"/>
  <c r="B26"/>
  <c r="B27"/>
  <c r="B28"/>
  <c r="B16"/>
  <c r="B17"/>
  <c r="B18"/>
  <c r="B19"/>
  <c r="B20"/>
  <c r="B21"/>
  <c r="B9"/>
  <c r="B13"/>
  <c r="C51"/>
  <c r="D51"/>
  <c r="E51"/>
  <c r="F51"/>
  <c r="G51"/>
  <c r="H51"/>
  <c r="I51"/>
  <c r="J51"/>
  <c r="K51"/>
  <c r="L51"/>
  <c r="M51"/>
  <c r="N51"/>
  <c r="O51"/>
  <c r="P51"/>
  <c r="Q51"/>
  <c r="C44"/>
  <c r="D44"/>
  <c r="E44"/>
  <c r="F44"/>
  <c r="G44"/>
  <c r="H44"/>
  <c r="I44"/>
  <c r="J44"/>
  <c r="K44"/>
  <c r="L44"/>
  <c r="M44"/>
  <c r="N44"/>
  <c r="O44"/>
  <c r="P44"/>
  <c r="Q44"/>
  <c r="C28"/>
  <c r="D28"/>
  <c r="E28"/>
  <c r="F28"/>
  <c r="G28"/>
  <c r="H28"/>
  <c r="I28"/>
  <c r="J28"/>
  <c r="K28"/>
  <c r="L28"/>
  <c r="M28"/>
  <c r="N28"/>
  <c r="O28"/>
  <c r="P28"/>
  <c r="Q28"/>
  <c r="C21"/>
  <c r="D21"/>
  <c r="E21"/>
  <c r="F21"/>
  <c r="C13"/>
  <c r="D13"/>
  <c r="E13"/>
  <c r="F13"/>
  <c r="G13"/>
  <c r="H13"/>
  <c r="I13"/>
  <c r="J13"/>
  <c r="K13"/>
  <c r="L13"/>
  <c r="M13"/>
  <c r="N13"/>
  <c r="O13"/>
  <c r="P13"/>
  <c r="Q13"/>
  <c r="B6"/>
  <c r="C6"/>
  <c r="D6"/>
  <c r="E6"/>
  <c r="F6"/>
  <c r="G6"/>
  <c r="H6"/>
  <c r="I6"/>
  <c r="J6"/>
  <c r="K6"/>
  <c r="L6"/>
  <c r="M6"/>
  <c r="N6"/>
  <c r="O6"/>
  <c r="P6"/>
  <c r="Q6"/>
  <c r="B51" i="5"/>
  <c r="C51"/>
  <c r="D51"/>
  <c r="E51"/>
  <c r="F51"/>
  <c r="G51"/>
  <c r="H51"/>
  <c r="I51"/>
  <c r="J51"/>
  <c r="K51"/>
  <c r="L51"/>
  <c r="M51"/>
  <c r="N51"/>
  <c r="O51"/>
  <c r="P51"/>
  <c r="B52"/>
  <c r="C52"/>
  <c r="D52"/>
  <c r="E52"/>
  <c r="F52"/>
  <c r="G52"/>
  <c r="H52"/>
  <c r="I52"/>
  <c r="J52"/>
  <c r="K52"/>
  <c r="L52"/>
  <c r="M52"/>
  <c r="N52"/>
  <c r="O52"/>
  <c r="P52"/>
  <c r="B53"/>
  <c r="C53"/>
  <c r="D53"/>
  <c r="E53"/>
  <c r="F53"/>
  <c r="G53"/>
  <c r="H53"/>
  <c r="I53"/>
  <c r="J53"/>
  <c r="K53"/>
  <c r="L53"/>
  <c r="M53"/>
  <c r="N53"/>
  <c r="O53"/>
  <c r="P53"/>
  <c r="B54"/>
  <c r="C54"/>
  <c r="D54"/>
  <c r="E54"/>
  <c r="F54"/>
  <c r="G54"/>
  <c r="H54"/>
  <c r="I54"/>
  <c r="J54"/>
  <c r="K54"/>
  <c r="L54"/>
  <c r="M54"/>
  <c r="N54"/>
  <c r="O54"/>
  <c r="P54"/>
  <c r="B47"/>
  <c r="C47"/>
  <c r="D47"/>
  <c r="E47"/>
  <c r="F47"/>
  <c r="G47"/>
  <c r="H47"/>
  <c r="I47"/>
  <c r="J47"/>
  <c r="K47"/>
  <c r="L47"/>
  <c r="M47"/>
  <c r="N47"/>
  <c r="O47"/>
  <c r="P47"/>
  <c r="B50"/>
  <c r="C50"/>
  <c r="D50"/>
  <c r="E50"/>
  <c r="F50"/>
  <c r="G50"/>
  <c r="H50"/>
  <c r="I50"/>
  <c r="J50"/>
  <c r="K50"/>
  <c r="L50"/>
  <c r="M50"/>
  <c r="N50"/>
  <c r="O50"/>
  <c r="P50"/>
  <c r="B43"/>
  <c r="C43"/>
  <c r="D43"/>
  <c r="E43"/>
  <c r="F43"/>
  <c r="G43"/>
  <c r="H43"/>
  <c r="I43"/>
  <c r="J43"/>
  <c r="K43"/>
  <c r="L43"/>
  <c r="M43"/>
  <c r="N43"/>
  <c r="O43"/>
  <c r="P43"/>
  <c r="B44"/>
  <c r="C44"/>
  <c r="D44"/>
  <c r="E44"/>
  <c r="F44"/>
  <c r="G44"/>
  <c r="H44"/>
  <c r="I44"/>
  <c r="J44"/>
  <c r="K44"/>
  <c r="L44"/>
  <c r="M44"/>
  <c r="N44"/>
  <c r="O44"/>
  <c r="P44"/>
  <c r="B45"/>
  <c r="C45"/>
  <c r="D45"/>
  <c r="E45"/>
  <c r="F45"/>
  <c r="G45"/>
  <c r="H45"/>
  <c r="I45"/>
  <c r="J45"/>
  <c r="K45"/>
  <c r="L45"/>
  <c r="M45"/>
  <c r="N45"/>
  <c r="O45"/>
  <c r="P45"/>
  <c r="B46"/>
  <c r="C46"/>
  <c r="D46"/>
  <c r="E46"/>
  <c r="F46"/>
  <c r="G46"/>
  <c r="H46"/>
  <c r="I46"/>
  <c r="J46"/>
  <c r="K46"/>
  <c r="L46"/>
  <c r="M46"/>
  <c r="N46"/>
  <c r="O46"/>
  <c r="P46"/>
  <c r="B42"/>
  <c r="C42"/>
  <c r="D42"/>
  <c r="E42"/>
  <c r="F42"/>
  <c r="G42"/>
  <c r="H42"/>
  <c r="I42"/>
  <c r="J42"/>
  <c r="K42"/>
  <c r="L42"/>
  <c r="M42"/>
  <c r="N42"/>
  <c r="O42"/>
  <c r="P42"/>
  <c r="B39"/>
  <c r="C39"/>
  <c r="D39"/>
  <c r="E39"/>
  <c r="F39"/>
  <c r="G39"/>
  <c r="H39"/>
  <c r="I39"/>
  <c r="J39"/>
  <c r="K39"/>
  <c r="L39"/>
  <c r="M39"/>
  <c r="N39"/>
  <c r="O39"/>
  <c r="P39"/>
  <c r="G48" i="3"/>
  <c r="H48"/>
  <c r="I48"/>
  <c r="J48"/>
  <c r="K48"/>
  <c r="L48"/>
  <c r="M48"/>
  <c r="N48"/>
  <c r="O48"/>
  <c r="P48"/>
  <c r="Q48"/>
  <c r="G49"/>
  <c r="H49"/>
  <c r="I49"/>
  <c r="J49"/>
  <c r="K49"/>
  <c r="L49"/>
  <c r="M49"/>
  <c r="N49"/>
  <c r="O49"/>
  <c r="P49"/>
  <c r="Q49"/>
  <c r="G50"/>
  <c r="H50"/>
  <c r="I50"/>
  <c r="J50"/>
  <c r="K50"/>
  <c r="L50"/>
  <c r="M50"/>
  <c r="N50"/>
  <c r="O50"/>
  <c r="P50"/>
  <c r="Q50"/>
  <c r="G40"/>
  <c r="H40"/>
  <c r="I40"/>
  <c r="J40"/>
  <c r="K40"/>
  <c r="L40"/>
  <c r="M40"/>
  <c r="N40"/>
  <c r="O40"/>
  <c r="P40"/>
  <c r="Q40"/>
  <c r="G41"/>
  <c r="H41"/>
  <c r="I41"/>
  <c r="J41"/>
  <c r="K41"/>
  <c r="L41"/>
  <c r="M41"/>
  <c r="N41"/>
  <c r="O41"/>
  <c r="P41"/>
  <c r="Q41"/>
  <c r="G42"/>
  <c r="H42"/>
  <c r="I42"/>
  <c r="J42"/>
  <c r="K42"/>
  <c r="L42"/>
  <c r="M42"/>
  <c r="N42"/>
  <c r="O42"/>
  <c r="P42"/>
  <c r="Q42"/>
  <c r="G43"/>
  <c r="H43"/>
  <c r="I43"/>
  <c r="J43"/>
  <c r="K43"/>
  <c r="L43"/>
  <c r="M43"/>
  <c r="N43"/>
  <c r="O43"/>
  <c r="P43"/>
  <c r="Q43"/>
  <c r="G31"/>
  <c r="H31"/>
  <c r="I31"/>
  <c r="J31"/>
  <c r="K31"/>
  <c r="L31"/>
  <c r="M31"/>
  <c r="N31"/>
  <c r="O31"/>
  <c r="P31"/>
  <c r="Q31"/>
  <c r="G32"/>
  <c r="H32"/>
  <c r="I32"/>
  <c r="J32"/>
  <c r="K32"/>
  <c r="L32"/>
  <c r="M32"/>
  <c r="N32"/>
  <c r="O32"/>
  <c r="P32"/>
  <c r="Q32"/>
  <c r="G33"/>
  <c r="H33"/>
  <c r="I33"/>
  <c r="J33"/>
  <c r="K33"/>
  <c r="L33"/>
  <c r="M33"/>
  <c r="N33"/>
  <c r="O33"/>
  <c r="P33"/>
  <c r="Q33"/>
  <c r="G34"/>
  <c r="H34"/>
  <c r="I34"/>
  <c r="J34"/>
  <c r="K34"/>
  <c r="L34"/>
  <c r="M34"/>
  <c r="N34"/>
  <c r="O34"/>
  <c r="P34"/>
  <c r="Q34"/>
  <c r="G35"/>
  <c r="H35"/>
  <c r="I35"/>
  <c r="J35"/>
  <c r="K35"/>
  <c r="L35"/>
  <c r="M35"/>
  <c r="N35"/>
  <c r="O35"/>
  <c r="P35"/>
  <c r="Q35"/>
  <c r="G36"/>
  <c r="H36"/>
  <c r="I36"/>
  <c r="J36"/>
  <c r="K36"/>
  <c r="L36"/>
  <c r="M36"/>
  <c r="N36"/>
  <c r="O36"/>
  <c r="P36"/>
  <c r="Q36"/>
  <c r="G24"/>
  <c r="H24"/>
  <c r="I24"/>
  <c r="J24"/>
  <c r="K24"/>
  <c r="L24"/>
  <c r="M24"/>
  <c r="N24"/>
  <c r="O24"/>
  <c r="P24"/>
  <c r="Q24"/>
  <c r="G25"/>
  <c r="H25"/>
  <c r="I25"/>
  <c r="J25"/>
  <c r="K25"/>
  <c r="L25"/>
  <c r="M25"/>
  <c r="N25"/>
  <c r="O25"/>
  <c r="P25"/>
  <c r="Q25"/>
  <c r="G26"/>
  <c r="H26"/>
  <c r="I26"/>
  <c r="J26"/>
  <c r="K26"/>
  <c r="L26"/>
  <c r="M26"/>
  <c r="N26"/>
  <c r="O26"/>
  <c r="P26"/>
  <c r="Q26"/>
  <c r="G27"/>
  <c r="H27"/>
  <c r="I27"/>
  <c r="J27"/>
  <c r="K27"/>
  <c r="L27"/>
  <c r="M27"/>
  <c r="N27"/>
  <c r="O27"/>
  <c r="P27"/>
  <c r="Q27"/>
  <c r="G16"/>
  <c r="H16"/>
  <c r="I16"/>
  <c r="J16"/>
  <c r="K16"/>
  <c r="L16"/>
  <c r="M16"/>
  <c r="N16"/>
  <c r="O16"/>
  <c r="P16"/>
  <c r="Q16"/>
  <c r="G17"/>
  <c r="H17"/>
  <c r="I17"/>
  <c r="J17"/>
  <c r="K17"/>
  <c r="L17"/>
  <c r="M17"/>
  <c r="N17"/>
  <c r="O17"/>
  <c r="P17"/>
  <c r="Q17"/>
  <c r="G18"/>
  <c r="H18"/>
  <c r="I18"/>
  <c r="J18"/>
  <c r="K18"/>
  <c r="L18"/>
  <c r="M18"/>
  <c r="N18"/>
  <c r="O18"/>
  <c r="P18"/>
  <c r="Q18"/>
  <c r="G19"/>
  <c r="H19"/>
  <c r="I19"/>
  <c r="J19"/>
  <c r="K19"/>
  <c r="L19"/>
  <c r="M19"/>
  <c r="N19"/>
  <c r="O19"/>
  <c r="P19"/>
  <c r="Q19"/>
  <c r="G20"/>
  <c r="H20"/>
  <c r="I20"/>
  <c r="J20"/>
  <c r="K20"/>
  <c r="L20"/>
  <c r="M20"/>
  <c r="N20"/>
  <c r="O20"/>
  <c r="P20"/>
  <c r="Q20"/>
  <c r="Q12"/>
  <c r="P12"/>
  <c r="O12"/>
  <c r="N12"/>
  <c r="M12"/>
  <c r="L12"/>
  <c r="K12"/>
  <c r="J12"/>
  <c r="I12"/>
  <c r="H12"/>
  <c r="G12"/>
  <c r="Q11"/>
  <c r="P11"/>
  <c r="O11"/>
  <c r="N11"/>
  <c r="M11"/>
  <c r="L11"/>
  <c r="K11"/>
  <c r="J11"/>
  <c r="I11"/>
  <c r="H11"/>
  <c r="G11"/>
  <c r="Q10"/>
  <c r="P10"/>
  <c r="O10"/>
  <c r="N10"/>
  <c r="M10"/>
  <c r="L10"/>
  <c r="K10"/>
  <c r="J10"/>
  <c r="I10"/>
  <c r="H10"/>
  <c r="G10"/>
  <c r="Q9"/>
  <c r="P9"/>
  <c r="O9"/>
  <c r="N9"/>
  <c r="M9"/>
  <c r="L9"/>
  <c r="K9"/>
  <c r="J9"/>
  <c r="I9"/>
  <c r="H9"/>
  <c r="G9"/>
  <c r="C48"/>
  <c r="D48"/>
  <c r="E48"/>
  <c r="F48"/>
  <c r="C49"/>
  <c r="D49"/>
  <c r="E49"/>
  <c r="F49"/>
  <c r="C50"/>
  <c r="D50"/>
  <c r="E50"/>
  <c r="F50"/>
  <c r="C40"/>
  <c r="D40"/>
  <c r="E40"/>
  <c r="F40"/>
  <c r="C41"/>
  <c r="D41"/>
  <c r="E41"/>
  <c r="F41"/>
  <c r="C42"/>
  <c r="D42"/>
  <c r="E42"/>
  <c r="F42"/>
  <c r="C43"/>
  <c r="D43"/>
  <c r="E43"/>
  <c r="F43"/>
  <c r="C31"/>
  <c r="D31"/>
  <c r="E31"/>
  <c r="F31"/>
  <c r="B32"/>
  <c r="C32"/>
  <c r="D32"/>
  <c r="E32"/>
  <c r="F32"/>
  <c r="B33"/>
  <c r="C33"/>
  <c r="D33"/>
  <c r="E33"/>
  <c r="F33"/>
  <c r="B34"/>
  <c r="C34"/>
  <c r="D34"/>
  <c r="E34"/>
  <c r="F34"/>
  <c r="C35"/>
  <c r="D35"/>
  <c r="E35"/>
  <c r="F35"/>
  <c r="C36"/>
  <c r="D36"/>
  <c r="E36"/>
  <c r="F36"/>
  <c r="C24"/>
  <c r="D24"/>
  <c r="E24"/>
  <c r="F24"/>
  <c r="C25"/>
  <c r="D25"/>
  <c r="E25"/>
  <c r="F25"/>
  <c r="C26"/>
  <c r="D26"/>
  <c r="E26"/>
  <c r="F26"/>
  <c r="C27"/>
  <c r="D27"/>
  <c r="E27"/>
  <c r="F27"/>
  <c r="C16"/>
  <c r="D16"/>
  <c r="E16"/>
  <c r="F16"/>
  <c r="C17"/>
  <c r="D17"/>
  <c r="E17"/>
  <c r="F17"/>
  <c r="C18"/>
  <c r="D18"/>
  <c r="E18"/>
  <c r="F18"/>
  <c r="C19"/>
  <c r="D19"/>
  <c r="E19"/>
  <c r="F19"/>
  <c r="C20"/>
  <c r="D20"/>
  <c r="E20"/>
  <c r="F20"/>
  <c r="C9"/>
  <c r="D9"/>
  <c r="E9"/>
  <c r="F9"/>
  <c r="B10"/>
  <c r="C10"/>
  <c r="D10"/>
  <c r="E10"/>
  <c r="F10"/>
  <c r="B11"/>
  <c r="C11"/>
  <c r="D11"/>
  <c r="E11"/>
  <c r="F11"/>
  <c r="B12"/>
  <c r="C12"/>
  <c r="D12"/>
  <c r="E12"/>
  <c r="F12"/>
  <c r="B33" i="5"/>
  <c r="C33"/>
  <c r="D33"/>
  <c r="E33"/>
  <c r="F33"/>
  <c r="G33"/>
  <c r="H33"/>
  <c r="I33"/>
  <c r="J33"/>
  <c r="K33"/>
  <c r="L33"/>
  <c r="M33"/>
  <c r="N33"/>
  <c r="O33"/>
  <c r="P33"/>
  <c r="B34"/>
  <c r="C34"/>
  <c r="D34"/>
  <c r="E34"/>
  <c r="F34"/>
  <c r="G34"/>
  <c r="H34"/>
  <c r="I34"/>
  <c r="J34"/>
  <c r="K34"/>
  <c r="L34"/>
  <c r="M34"/>
  <c r="N34"/>
  <c r="O34"/>
  <c r="P34"/>
  <c r="B35"/>
  <c r="C35"/>
  <c r="D35"/>
  <c r="E35"/>
  <c r="F35"/>
  <c r="G35"/>
  <c r="H35"/>
  <c r="I35"/>
  <c r="J35"/>
  <c r="K35"/>
  <c r="L35"/>
  <c r="M35"/>
  <c r="N35"/>
  <c r="O35"/>
  <c r="P35"/>
  <c r="B36"/>
  <c r="C36"/>
  <c r="D36"/>
  <c r="E36"/>
  <c r="F36"/>
  <c r="G36"/>
  <c r="H36"/>
  <c r="I36"/>
  <c r="J36"/>
  <c r="K36"/>
  <c r="L36"/>
  <c r="M36"/>
  <c r="N36"/>
  <c r="O36"/>
  <c r="P36"/>
  <c r="B37"/>
  <c r="C37"/>
  <c r="D37"/>
  <c r="E37"/>
  <c r="F37"/>
  <c r="G37"/>
  <c r="H37"/>
  <c r="I37"/>
  <c r="J37"/>
  <c r="K37"/>
  <c r="L37"/>
  <c r="M37"/>
  <c r="N37"/>
  <c r="O37"/>
  <c r="P37"/>
  <c r="B38"/>
  <c r="C38"/>
  <c r="D38"/>
  <c r="E38"/>
  <c r="F38"/>
  <c r="G38"/>
  <c r="H38"/>
  <c r="I38"/>
  <c r="J38"/>
  <c r="K38"/>
  <c r="L38"/>
  <c r="M38"/>
  <c r="N38"/>
  <c r="O38"/>
  <c r="P38"/>
  <c r="B26"/>
  <c r="C26"/>
  <c r="D26"/>
  <c r="E26"/>
  <c r="F26"/>
  <c r="G26"/>
  <c r="H26"/>
  <c r="I26"/>
  <c r="J26"/>
  <c r="K26"/>
  <c r="L26"/>
  <c r="M26"/>
  <c r="N26"/>
  <c r="O26"/>
  <c r="P26"/>
  <c r="B27"/>
  <c r="C27"/>
  <c r="D27"/>
  <c r="E27"/>
  <c r="F27"/>
  <c r="G27"/>
  <c r="H27"/>
  <c r="I27"/>
  <c r="J27"/>
  <c r="K27"/>
  <c r="L27"/>
  <c r="M27"/>
  <c r="N27"/>
  <c r="O27"/>
  <c r="P27"/>
  <c r="B28"/>
  <c r="C28"/>
  <c r="D28"/>
  <c r="E28"/>
  <c r="F28"/>
  <c r="G28"/>
  <c r="H28"/>
  <c r="I28"/>
  <c r="J28"/>
  <c r="K28"/>
  <c r="L28"/>
  <c r="M28"/>
  <c r="N28"/>
  <c r="O28"/>
  <c r="P28"/>
  <c r="B29"/>
  <c r="C29"/>
  <c r="D29"/>
  <c r="E29"/>
  <c r="F29"/>
  <c r="G29"/>
  <c r="H29"/>
  <c r="I29"/>
  <c r="J29"/>
  <c r="K29"/>
  <c r="L29"/>
  <c r="M29"/>
  <c r="N29"/>
  <c r="O29"/>
  <c r="P29"/>
  <c r="B30"/>
  <c r="C30"/>
  <c r="D30"/>
  <c r="E30"/>
  <c r="F30"/>
  <c r="G30"/>
  <c r="H30"/>
  <c r="I30"/>
  <c r="J30"/>
  <c r="K30"/>
  <c r="L30"/>
  <c r="M30"/>
  <c r="N30"/>
  <c r="O30"/>
  <c r="P30"/>
  <c r="B18"/>
  <c r="C18"/>
  <c r="D18"/>
  <c r="E18"/>
  <c r="F18"/>
  <c r="G18"/>
  <c r="H18"/>
  <c r="I18"/>
  <c r="J18"/>
  <c r="K18"/>
  <c r="L18"/>
  <c r="M18"/>
  <c r="N18"/>
  <c r="O18"/>
  <c r="P18"/>
  <c r="B19"/>
  <c r="C19"/>
  <c r="D19"/>
  <c r="E19"/>
  <c r="F19"/>
  <c r="G19"/>
  <c r="H19"/>
  <c r="I19"/>
  <c r="J19"/>
  <c r="K19"/>
  <c r="L19"/>
  <c r="M19"/>
  <c r="N19"/>
  <c r="O19"/>
  <c r="P19"/>
  <c r="B20"/>
  <c r="C20"/>
  <c r="D20"/>
  <c r="E20"/>
  <c r="F20"/>
  <c r="G20"/>
  <c r="H20"/>
  <c r="I20"/>
  <c r="J20"/>
  <c r="K20"/>
  <c r="L20"/>
  <c r="M20"/>
  <c r="N20"/>
  <c r="O20"/>
  <c r="P20"/>
  <c r="B21"/>
  <c r="C21"/>
  <c r="D21"/>
  <c r="E21"/>
  <c r="F21"/>
  <c r="G21"/>
  <c r="H21"/>
  <c r="I21"/>
  <c r="J21"/>
  <c r="K21"/>
  <c r="L21"/>
  <c r="M21"/>
  <c r="N21"/>
  <c r="O21"/>
  <c r="P21"/>
  <c r="B22"/>
  <c r="C22"/>
  <c r="D22"/>
  <c r="E22"/>
  <c r="F22"/>
  <c r="G22"/>
  <c r="H22"/>
  <c r="I22"/>
  <c r="J22"/>
  <c r="K22"/>
  <c r="L22"/>
  <c r="M22"/>
  <c r="N22"/>
  <c r="O22"/>
  <c r="P22"/>
  <c r="B23"/>
  <c r="C23"/>
  <c r="D23"/>
  <c r="E23"/>
  <c r="F23"/>
  <c r="G23"/>
  <c r="H23"/>
  <c r="I23"/>
  <c r="J23"/>
  <c r="K23"/>
  <c r="L23"/>
  <c r="M23"/>
  <c r="N23"/>
  <c r="O23"/>
  <c r="P23"/>
  <c r="B11"/>
  <c r="C11"/>
  <c r="D11"/>
  <c r="E11"/>
  <c r="F11"/>
  <c r="G11"/>
  <c r="H11"/>
  <c r="I11"/>
  <c r="J11"/>
  <c r="K11"/>
  <c r="L11"/>
  <c r="M11"/>
  <c r="N11"/>
  <c r="O11"/>
  <c r="P11"/>
  <c r="B12"/>
  <c r="C12"/>
  <c r="D12"/>
  <c r="E12"/>
  <c r="F12"/>
  <c r="G12"/>
  <c r="H12"/>
  <c r="I12"/>
  <c r="J12"/>
  <c r="K12"/>
  <c r="L12"/>
  <c r="M12"/>
  <c r="N12"/>
  <c r="O12"/>
  <c r="P12"/>
  <c r="B13"/>
  <c r="C13"/>
  <c r="D13"/>
  <c r="E13"/>
  <c r="F13"/>
  <c r="G13"/>
  <c r="H13"/>
  <c r="I13"/>
  <c r="J13"/>
  <c r="K13"/>
  <c r="L13"/>
  <c r="M13"/>
  <c r="N13"/>
  <c r="O13"/>
  <c r="P13"/>
  <c r="B14"/>
  <c r="C14"/>
  <c r="D14"/>
  <c r="E14"/>
  <c r="F14"/>
  <c r="G14"/>
  <c r="H14"/>
  <c r="I14"/>
  <c r="J14"/>
  <c r="K14"/>
  <c r="L14"/>
  <c r="M14"/>
  <c r="N14"/>
  <c r="O14"/>
  <c r="P14"/>
  <c r="B15"/>
  <c r="C15"/>
  <c r="D15"/>
  <c r="E15"/>
  <c r="F15"/>
  <c r="G15"/>
  <c r="H15"/>
  <c r="I15"/>
  <c r="J15"/>
  <c r="K15"/>
  <c r="L15"/>
  <c r="M15"/>
  <c r="N15"/>
  <c r="O15"/>
  <c r="P15"/>
  <c r="B8"/>
  <c r="C8"/>
  <c r="D8"/>
  <c r="E8"/>
  <c r="F8"/>
  <c r="G8"/>
  <c r="H8"/>
  <c r="I8"/>
  <c r="J8"/>
  <c r="K8"/>
  <c r="L8"/>
  <c r="M8"/>
  <c r="N8"/>
  <c r="O8"/>
  <c r="P8"/>
</calcChain>
</file>

<file path=xl/sharedStrings.xml><?xml version="1.0" encoding="utf-8"?>
<sst xmlns="http://schemas.openxmlformats.org/spreadsheetml/2006/main" count="137" uniqueCount="75">
  <si>
    <t>Edad Prom.</t>
  </si>
  <si>
    <t>Lps/mes/persona</t>
  </si>
  <si>
    <t>AEP</t>
  </si>
  <si>
    <t>Salario</t>
  </si>
  <si>
    <t>Cta. Propia</t>
  </si>
  <si>
    <t>Fuente de Ingresos   ( % )</t>
  </si>
  <si>
    <t>Categorías</t>
  </si>
  <si>
    <t>Alquileres</t>
  </si>
  <si>
    <t>Ayud. Fam</t>
  </si>
  <si>
    <t>Ayud. Part</t>
  </si>
  <si>
    <t>No.  Hogares</t>
  </si>
  <si>
    <t>quintil de ingreso, nivel educativo, categoría ocupacional, rama de actividad y rango de edad del jefe de hogar</t>
  </si>
  <si>
    <t>Cuadro No. 2. Fuente de ingreso de los hogares , edad del jefe, tamaño del hogar, años de estudio del jefe, según dominio,</t>
  </si>
  <si>
    <t>TH 1/</t>
  </si>
  <si>
    <t>Ingreso Percapita 2/</t>
  </si>
  <si>
    <t>Pensión</t>
  </si>
  <si>
    <t>quintil de ingreso, nivel educativo, categoría ocupacional, rama de actividad y rangos de edad del jefe de hogar, edad promedio del jefe</t>
  </si>
  <si>
    <t>Total</t>
  </si>
  <si>
    <t>Hombre</t>
  </si>
  <si>
    <t>Mujer</t>
  </si>
  <si>
    <t xml:space="preserve">No. de Hogares </t>
  </si>
  <si>
    <t>Dominios</t>
  </si>
  <si>
    <t>Quintil de Ingreso del Hogar</t>
  </si>
  <si>
    <t>Nivel de Educativo del Jefe</t>
  </si>
  <si>
    <t>Categoría Ocupacional del Jefe</t>
  </si>
  <si>
    <t>Rama de Actividad del Jefe</t>
  </si>
  <si>
    <t>Rango de Edad del Jefe</t>
  </si>
  <si>
    <t>1/ TH : Tamaño del Hogar</t>
  </si>
  <si>
    <t>3/ Jefe del hogar sin categoría ocupacional</t>
  </si>
  <si>
    <t>2/ Usa como denominador hogares que reportaron ingresos</t>
  </si>
  <si>
    <t>4/ Jefe del hogar sin rama de actividad</t>
  </si>
  <si>
    <t>AEP: Años de Estudio Promedio</t>
  </si>
  <si>
    <t>Urbano</t>
  </si>
  <si>
    <t>San Pedro Sula</t>
  </si>
  <si>
    <t>Resto Urbano</t>
  </si>
  <si>
    <t>Rural</t>
  </si>
  <si>
    <t>Quintil 1</t>
  </si>
  <si>
    <t>Quintil 2</t>
  </si>
  <si>
    <t>Quintil 3</t>
  </si>
  <si>
    <t>Quintil 4</t>
  </si>
  <si>
    <t>Quintil 5</t>
  </si>
  <si>
    <t>No Declaran Ingresos</t>
  </si>
  <si>
    <t>Sin Nivel</t>
  </si>
  <si>
    <t>Primaria</t>
  </si>
  <si>
    <t>Secundaria</t>
  </si>
  <si>
    <t>Superior</t>
  </si>
  <si>
    <t>Asalariado</t>
  </si>
  <si>
    <t>Empleado Publico</t>
  </si>
  <si>
    <t>Empleado Privado</t>
  </si>
  <si>
    <t>Empleada Domestica</t>
  </si>
  <si>
    <t>Cuenta Propia</t>
  </si>
  <si>
    <t>Trabajador no Remunerado</t>
  </si>
  <si>
    <t>Rama Primaria</t>
  </si>
  <si>
    <t>Rama Secundaria</t>
  </si>
  <si>
    <t>Rama Terciaria</t>
  </si>
  <si>
    <t>De Menos de 25 Años</t>
  </si>
  <si>
    <t>De 26 - 30 Años</t>
  </si>
  <si>
    <t>De 31 - 40 Años</t>
  </si>
  <si>
    <t>De 41 - 50 Años</t>
  </si>
  <si>
    <t>De 50 y mas Años</t>
  </si>
  <si>
    <t>Inactivo</t>
  </si>
  <si>
    <t>Inactivos</t>
  </si>
  <si>
    <t>Total Nacional</t>
  </si>
  <si>
    <t>Distrito Central</t>
  </si>
  <si>
    <t>No sabe, no responde</t>
  </si>
  <si>
    <t>Ns/Nr</t>
  </si>
  <si>
    <t>Busca Trabajo por primera vez</t>
  </si>
  <si>
    <t>Jubilación</t>
  </si>
  <si>
    <t>Remesas</t>
  </si>
  <si>
    <t>Educación</t>
  </si>
  <si>
    <t>Bonos</t>
  </si>
  <si>
    <t>otros</t>
  </si>
  <si>
    <t>Dominio</t>
  </si>
  <si>
    <t>Cuadro No. 1. Ingreso promedio de los hogares por sexo del jefe del hogar, tamaño del hogar, años de estudio promedio, según dominio,</t>
  </si>
  <si>
    <t>Fuente: Instituto Nacional de Estadística (INE). XLI Encuesta Permanente de Hogares de Propósitos Múltiples, Mayo 2011.</t>
  </si>
</sst>
</file>

<file path=xl/styles.xml><?xml version="1.0" encoding="utf-8"?>
<styleSheet xmlns="http://schemas.openxmlformats.org/spreadsheetml/2006/main">
  <numFmts count="5">
    <numFmt numFmtId="164" formatCode="_-* #,##0.00_-;\-* #,##0.00_-;_-* &quot;-&quot;??_-;_-@_-"/>
    <numFmt numFmtId="165" formatCode="_-* #,##0.0_-;\-* #,##0.0_-;_-* &quot;-&quot;??_-;_-@_-"/>
    <numFmt numFmtId="166" formatCode="_-* #,##0.0_-;\-* #,##0.0_-;_-* &quot;-&quot;?_-;_-@_-"/>
    <numFmt numFmtId="167" formatCode="_-* #,##0_-;\-* #,##0_-;_-* &quot;-&quot;??_-;_-@_-"/>
    <numFmt numFmtId="168" formatCode="0.0"/>
  </numFmts>
  <fonts count="8">
    <font>
      <sz val="10"/>
      <name val="Arial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u val="singleAccounting"/>
      <sz val="8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0">
    <xf numFmtId="0" fontId="0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1" fillId="0" borderId="0"/>
  </cellStyleXfs>
  <cellXfs count="76">
    <xf numFmtId="0" fontId="0" fillId="0" borderId="0" xfId="0"/>
    <xf numFmtId="165" fontId="1" fillId="0" borderId="0" xfId="5" applyNumberFormat="1" applyBorder="1"/>
    <xf numFmtId="165" fontId="1" fillId="0" borderId="0" xfId="4" applyNumberFormat="1"/>
    <xf numFmtId="0" fontId="1" fillId="0" borderId="0" xfId="9"/>
    <xf numFmtId="0" fontId="2" fillId="0" borderId="0" xfId="9" applyFont="1" applyAlignment="1">
      <alignment horizontal="center"/>
    </xf>
    <xf numFmtId="167" fontId="2" fillId="0" borderId="0" xfId="4" applyNumberFormat="1" applyFont="1" applyFill="1" applyBorder="1" applyAlignment="1">
      <alignment horizontal="left" indent="1"/>
    </xf>
    <xf numFmtId="165" fontId="2" fillId="0" borderId="0" xfId="4" applyNumberFormat="1" applyFont="1" applyFill="1" applyBorder="1" applyAlignment="1">
      <alignment horizontal="left" indent="1"/>
    </xf>
    <xf numFmtId="167" fontId="1" fillId="0" borderId="0" xfId="4" applyNumberFormat="1"/>
    <xf numFmtId="167" fontId="3" fillId="0" borderId="0" xfId="4" applyNumberFormat="1" applyFont="1" applyFill="1" applyBorder="1"/>
    <xf numFmtId="165" fontId="3" fillId="0" borderId="0" xfId="4" applyNumberFormat="1" applyFont="1" applyFill="1" applyBorder="1"/>
    <xf numFmtId="167" fontId="3" fillId="0" borderId="0" xfId="4" applyNumberFormat="1" applyFont="1"/>
    <xf numFmtId="165" fontId="3" fillId="0" borderId="0" xfId="4" applyNumberFormat="1" applyFont="1"/>
    <xf numFmtId="167" fontId="3" fillId="0" borderId="0" xfId="4" applyNumberFormat="1" applyFont="1" applyFill="1" applyBorder="1" applyAlignment="1">
      <alignment horizontal="center"/>
    </xf>
    <xf numFmtId="165" fontId="3" fillId="0" borderId="0" xfId="4" applyNumberFormat="1" applyFont="1" applyFill="1" applyBorder="1" applyAlignment="1">
      <alignment horizontal="center"/>
    </xf>
    <xf numFmtId="167" fontId="3" fillId="0" borderId="0" xfId="4" applyNumberFormat="1" applyFont="1" applyFill="1"/>
    <xf numFmtId="165" fontId="3" fillId="0" borderId="0" xfId="4" applyNumberFormat="1" applyFont="1" applyFill="1"/>
    <xf numFmtId="0" fontId="5" fillId="0" borderId="0" xfId="9" applyFont="1" applyFill="1" applyBorder="1" applyAlignment="1">
      <alignment horizontal="left" indent="1"/>
    </xf>
    <xf numFmtId="0" fontId="6" fillId="0" borderId="0" xfId="9" applyFont="1"/>
    <xf numFmtId="165" fontId="1" fillId="0" borderId="0" xfId="9" applyNumberFormat="1"/>
    <xf numFmtId="0" fontId="5" fillId="0" borderId="0" xfId="9" applyFont="1"/>
    <xf numFmtId="0" fontId="6" fillId="0" borderId="0" xfId="9" applyFont="1" applyBorder="1"/>
    <xf numFmtId="0" fontId="1" fillId="0" borderId="0" xfId="9" applyBorder="1"/>
    <xf numFmtId="168" fontId="2" fillId="0" borderId="0" xfId="4" applyNumberFormat="1" applyFont="1" applyFill="1" applyBorder="1" applyAlignment="1">
      <alignment horizontal="left" indent="1"/>
    </xf>
    <xf numFmtId="168" fontId="1" fillId="0" borderId="0" xfId="9" applyNumberFormat="1"/>
    <xf numFmtId="168" fontId="1" fillId="0" borderId="0" xfId="4" applyNumberFormat="1"/>
    <xf numFmtId="167" fontId="3" fillId="0" borderId="1" xfId="4" applyNumberFormat="1" applyFont="1" applyFill="1" applyBorder="1"/>
    <xf numFmtId="165" fontId="7" fillId="0" borderId="0" xfId="1" applyNumberFormat="1" applyFont="1" applyBorder="1"/>
    <xf numFmtId="165" fontId="2" fillId="0" borderId="0" xfId="1" applyNumberFormat="1" applyFont="1" applyBorder="1" applyAlignment="1">
      <alignment horizontal="left" indent="1"/>
    </xf>
    <xf numFmtId="167" fontId="1" fillId="0" borderId="0" xfId="1" applyNumberFormat="1" applyFont="1" applyBorder="1" applyAlignment="1">
      <alignment horizontal="left" indent="2"/>
    </xf>
    <xf numFmtId="167" fontId="1" fillId="0" borderId="0" xfId="1" applyNumberFormat="1" applyFont="1" applyBorder="1" applyAlignment="1">
      <alignment horizontal="left" indent="3"/>
    </xf>
    <xf numFmtId="0" fontId="2" fillId="0" borderId="0" xfId="6" applyFont="1" applyBorder="1" applyAlignment="1">
      <alignment horizontal="left" indent="1"/>
    </xf>
    <xf numFmtId="167" fontId="2" fillId="0" borderId="0" xfId="1" applyNumberFormat="1" applyFont="1" applyBorder="1" applyAlignment="1">
      <alignment horizontal="left" indent="1"/>
    </xf>
    <xf numFmtId="49" fontId="1" fillId="0" borderId="0" xfId="1" applyNumberFormat="1" applyFont="1" applyBorder="1" applyAlignment="1">
      <alignment horizontal="left" indent="3"/>
    </xf>
    <xf numFmtId="165" fontId="2" fillId="0" borderId="0" xfId="1" applyNumberFormat="1" applyFont="1" applyBorder="1" applyAlignment="1">
      <alignment horizontal="left" indent="2"/>
    </xf>
    <xf numFmtId="167" fontId="1" fillId="0" borderId="1" xfId="1" applyNumberFormat="1" applyFont="1" applyBorder="1" applyAlignment="1">
      <alignment horizontal="left" indent="2"/>
    </xf>
    <xf numFmtId="165" fontId="3" fillId="0" borderId="1" xfId="4" applyNumberFormat="1" applyFont="1" applyFill="1" applyBorder="1"/>
    <xf numFmtId="165" fontId="7" fillId="0" borderId="0" xfId="2" applyNumberFormat="1" applyFont="1" applyBorder="1"/>
    <xf numFmtId="165" fontId="2" fillId="0" borderId="0" xfId="2" applyNumberFormat="1" applyFont="1" applyBorder="1" applyAlignment="1">
      <alignment horizontal="left" indent="1"/>
    </xf>
    <xf numFmtId="167" fontId="1" fillId="0" borderId="0" xfId="2" applyNumberFormat="1" applyFont="1" applyBorder="1" applyAlignment="1">
      <alignment horizontal="left" indent="2"/>
    </xf>
    <xf numFmtId="167" fontId="1" fillId="0" borderId="0" xfId="2" applyNumberFormat="1" applyFont="1" applyBorder="1" applyAlignment="1">
      <alignment horizontal="left" indent="3"/>
    </xf>
    <xf numFmtId="0" fontId="2" fillId="0" borderId="0" xfId="7" applyFont="1" applyBorder="1" applyAlignment="1">
      <alignment horizontal="left" indent="1"/>
    </xf>
    <xf numFmtId="49" fontId="1" fillId="0" borderId="0" xfId="2" applyNumberFormat="1" applyFont="1" applyBorder="1" applyAlignment="1">
      <alignment horizontal="left" indent="3"/>
    </xf>
    <xf numFmtId="165" fontId="2" fillId="0" borderId="0" xfId="2" applyNumberFormat="1" applyFont="1" applyBorder="1" applyAlignment="1">
      <alignment horizontal="left" indent="2"/>
    </xf>
    <xf numFmtId="167" fontId="2" fillId="0" borderId="0" xfId="2" applyNumberFormat="1" applyFont="1" applyBorder="1" applyAlignment="1">
      <alignment horizontal="left"/>
    </xf>
    <xf numFmtId="167" fontId="1" fillId="0" borderId="1" xfId="2" applyNumberFormat="1" applyFont="1" applyBorder="1" applyAlignment="1">
      <alignment horizontal="left" indent="2"/>
    </xf>
    <xf numFmtId="0" fontId="2" fillId="0" borderId="2" xfId="3" applyNumberFormat="1" applyFont="1" applyBorder="1" applyAlignment="1">
      <alignment horizontal="center" vertical="center" wrapText="1"/>
    </xf>
    <xf numFmtId="167" fontId="2" fillId="0" borderId="0" xfId="4" applyNumberFormat="1" applyFont="1" applyFill="1"/>
    <xf numFmtId="165" fontId="2" fillId="0" borderId="0" xfId="4" applyNumberFormat="1" applyFont="1" applyFill="1"/>
    <xf numFmtId="168" fontId="1" fillId="0" borderId="0" xfId="4" applyNumberFormat="1" applyFill="1"/>
    <xf numFmtId="168" fontId="1" fillId="0" borderId="0" xfId="9" applyNumberFormat="1" applyFill="1"/>
    <xf numFmtId="0" fontId="1" fillId="0" borderId="0" xfId="9" applyFill="1"/>
    <xf numFmtId="168" fontId="2" fillId="0" borderId="0" xfId="4" applyNumberFormat="1" applyFont="1" applyFill="1"/>
    <xf numFmtId="168" fontId="1" fillId="0" borderId="0" xfId="4" applyNumberFormat="1" applyFill="1" applyBorder="1"/>
    <xf numFmtId="168" fontId="1" fillId="0" borderId="0" xfId="9" applyNumberFormat="1" applyFill="1" applyBorder="1"/>
    <xf numFmtId="168" fontId="1" fillId="0" borderId="1" xfId="4" applyNumberFormat="1" applyFill="1" applyBorder="1"/>
    <xf numFmtId="168" fontId="1" fillId="0" borderId="1" xfId="9" applyNumberFormat="1" applyFill="1" applyBorder="1"/>
    <xf numFmtId="0" fontId="0" fillId="0" borderId="0" xfId="0" applyFill="1"/>
    <xf numFmtId="0" fontId="6" fillId="0" borderId="0" xfId="9" applyFont="1" applyFill="1"/>
    <xf numFmtId="165" fontId="1" fillId="0" borderId="0" xfId="9" applyNumberFormat="1" applyFill="1"/>
    <xf numFmtId="0" fontId="5" fillId="0" borderId="0" xfId="9" applyFont="1" applyFill="1"/>
    <xf numFmtId="0" fontId="6" fillId="0" borderId="0" xfId="9" applyFont="1" applyFill="1" applyBorder="1"/>
    <xf numFmtId="0" fontId="5" fillId="0" borderId="3" xfId="0" applyFont="1" applyBorder="1" applyAlignment="1">
      <alignment horizontal="left" indent="1"/>
    </xf>
    <xf numFmtId="0" fontId="2" fillId="0" borderId="0" xfId="9" applyFont="1" applyAlignment="1">
      <alignment horizontal="center"/>
    </xf>
    <xf numFmtId="165" fontId="2" fillId="0" borderId="0" xfId="4" applyNumberFormat="1" applyFont="1" applyBorder="1" applyAlignment="1">
      <alignment horizontal="center" vertical="center" wrapText="1"/>
    </xf>
    <xf numFmtId="165" fontId="2" fillId="0" borderId="1" xfId="4" applyNumberFormat="1" applyFont="1" applyBorder="1" applyAlignment="1">
      <alignment horizontal="center" vertical="center" wrapText="1"/>
    </xf>
    <xf numFmtId="167" fontId="2" fillId="0" borderId="0" xfId="4" applyNumberFormat="1" applyFont="1" applyBorder="1" applyAlignment="1">
      <alignment horizontal="center" vertical="center" wrapText="1"/>
    </xf>
    <xf numFmtId="167" fontId="2" fillId="0" borderId="1" xfId="4" applyNumberFormat="1" applyFont="1" applyBorder="1" applyAlignment="1">
      <alignment horizontal="center" vertical="center" wrapText="1"/>
    </xf>
    <xf numFmtId="165" fontId="2" fillId="0" borderId="3" xfId="4" applyNumberFormat="1" applyFont="1" applyBorder="1" applyAlignment="1">
      <alignment horizontal="center" vertical="center"/>
    </xf>
    <xf numFmtId="165" fontId="2" fillId="0" borderId="0" xfId="4" applyNumberFormat="1" applyFont="1" applyBorder="1" applyAlignment="1">
      <alignment horizontal="center" vertical="center"/>
    </xf>
    <xf numFmtId="165" fontId="2" fillId="0" borderId="1" xfId="4" applyNumberFormat="1" applyFont="1" applyBorder="1" applyAlignment="1">
      <alignment horizontal="center" vertical="center"/>
    </xf>
    <xf numFmtId="166" fontId="4" fillId="0" borderId="3" xfId="9" applyNumberFormat="1" applyFont="1" applyBorder="1" applyAlignment="1">
      <alignment horizontal="center"/>
    </xf>
    <xf numFmtId="165" fontId="2" fillId="0" borderId="2" xfId="3" applyNumberFormat="1" applyFont="1" applyBorder="1" applyAlignment="1">
      <alignment horizontal="center" vertical="center"/>
    </xf>
    <xf numFmtId="166" fontId="2" fillId="0" borderId="2" xfId="3" applyNumberFormat="1" applyFont="1" applyBorder="1" applyAlignment="1">
      <alignment horizontal="center" vertical="center" wrapText="1"/>
    </xf>
    <xf numFmtId="165" fontId="2" fillId="0" borderId="2" xfId="3" applyNumberFormat="1" applyFont="1" applyBorder="1" applyAlignment="1">
      <alignment horizontal="center" vertical="center" wrapText="1"/>
    </xf>
    <xf numFmtId="0" fontId="2" fillId="0" borderId="0" xfId="8" applyFont="1" applyAlignment="1">
      <alignment horizontal="center"/>
    </xf>
    <xf numFmtId="166" fontId="2" fillId="0" borderId="2" xfId="3" applyNumberFormat="1" applyFont="1" applyBorder="1" applyAlignment="1">
      <alignment horizontal="center"/>
    </xf>
  </cellXfs>
  <cellStyles count="10">
    <cellStyle name="Millares 3" xfId="1"/>
    <cellStyle name="Millares 4" xfId="2"/>
    <cellStyle name="Millares 5" xfId="3"/>
    <cellStyle name="Millares_Cuadros de Ingreso" xfId="4"/>
    <cellStyle name="Millares_Hoja1" xfId="5"/>
    <cellStyle name="Normal" xfId="0" builtinId="0"/>
    <cellStyle name="Normal 3" xfId="6"/>
    <cellStyle name="Normal 4" xfId="7"/>
    <cellStyle name="Normal 5" xfId="8"/>
    <cellStyle name="Normal_Cuadros de Ingreso" xfId="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8</xdr:col>
      <xdr:colOff>609601</xdr:colOff>
      <xdr:row>17</xdr:row>
      <xdr:rowOff>109816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0"/>
          <a:ext cx="6096000" cy="250059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inculos/6.%20Ingreso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greso"/>
    </sheetNames>
    <sheetDataSet>
      <sheetData sheetId="0">
        <row r="7">
          <cell r="C7">
            <v>1737496.4192029338</v>
          </cell>
          <cell r="D7">
            <v>48.423907780925525</v>
          </cell>
          <cell r="E7">
            <v>4.7201582904837709</v>
          </cell>
          <cell r="F7">
            <v>6.664488222962377</v>
          </cell>
          <cell r="G7">
            <v>2773.5380415689829</v>
          </cell>
          <cell r="H7">
            <v>1166083.7247379005</v>
          </cell>
          <cell r="I7">
            <v>47.136625079180803</v>
          </cell>
          <cell r="J7">
            <v>4.8491950768015064</v>
          </cell>
          <cell r="K7">
            <v>6.5809864085101921</v>
          </cell>
          <cell r="L7">
            <v>2824.6091489472037</v>
          </cell>
          <cell r="M7">
            <v>571412.69446515886</v>
          </cell>
          <cell r="N7">
            <v>51.050869733610412</v>
          </cell>
          <cell r="O7">
            <v>4.4568325053287712</v>
          </cell>
          <cell r="P7">
            <v>6.8404451979287462</v>
          </cell>
          <cell r="Q7">
            <v>2669.4563068828638</v>
          </cell>
        </row>
        <row r="8">
          <cell r="C8">
            <v>855765.15011745831</v>
          </cell>
          <cell r="D8">
            <v>48.038045164652459</v>
          </cell>
          <cell r="E8">
            <v>4.3637433507335732</v>
          </cell>
          <cell r="F8">
            <v>8.2940387519559504</v>
          </cell>
          <cell r="G8">
            <v>3669.1711006422993</v>
          </cell>
          <cell r="H8">
            <v>521673.86318761227</v>
          </cell>
          <cell r="I8">
            <v>46.668614897923334</v>
          </cell>
          <cell r="J8">
            <v>4.4526972831699174</v>
          </cell>
          <cell r="K8">
            <v>8.4448173353298284</v>
          </cell>
          <cell r="L8">
            <v>3844.8732411802907</v>
          </cell>
          <cell r="M8">
            <v>334091.28692979249</v>
          </cell>
          <cell r="N8">
            <v>50.176370842570101</v>
          </cell>
          <cell r="O8">
            <v>4.2248443629561487</v>
          </cell>
          <cell r="P8">
            <v>8.0464485924635163</v>
          </cell>
          <cell r="Q8">
            <v>3395.9740031148717</v>
          </cell>
        </row>
        <row r="9">
          <cell r="C9">
            <v>234606.98279243745</v>
          </cell>
          <cell r="D9">
            <v>48.19398642095053</v>
          </cell>
          <cell r="E9">
            <v>4.3869059165858406</v>
          </cell>
          <cell r="F9">
            <v>9.4165515776054409</v>
          </cell>
          <cell r="G9">
            <v>4784.9823305372838</v>
          </cell>
          <cell r="H9">
            <v>137373.65229077963</v>
          </cell>
          <cell r="I9">
            <v>46.145767765446386</v>
          </cell>
          <cell r="J9">
            <v>4.4139473248302146</v>
          </cell>
          <cell r="K9">
            <v>9.5579003369391717</v>
          </cell>
          <cell r="L9">
            <v>5074.3805799334732</v>
          </cell>
          <cell r="M9">
            <v>97233.330501656426</v>
          </cell>
          <cell r="N9">
            <v>51.087760355722004</v>
          </cell>
          <cell r="O9">
            <v>4.3487011467353174</v>
          </cell>
          <cell r="P9">
            <v>9.2053524112347667</v>
          </cell>
          <cell r="Q9">
            <v>4374.2748675610765</v>
          </cell>
        </row>
        <row r="10">
          <cell r="C10">
            <v>145834.29350380623</v>
          </cell>
          <cell r="D10">
            <v>46.181391285355488</v>
          </cell>
          <cell r="E10">
            <v>4.1667576717265478</v>
          </cell>
          <cell r="F10">
            <v>8.6856397486066559</v>
          </cell>
          <cell r="G10">
            <v>3968.2591854491639</v>
          </cell>
          <cell r="H10">
            <v>95412.608101049002</v>
          </cell>
          <cell r="I10">
            <v>45.13870806209313</v>
          </cell>
          <cell r="J10">
            <v>4.2682356868636289</v>
          </cell>
          <cell r="K10">
            <v>8.8544440446203616</v>
          </cell>
          <cell r="L10">
            <v>4052.5523122772997</v>
          </cell>
          <cell r="M10">
            <v>50421.685402757823</v>
          </cell>
          <cell r="N10">
            <v>48.154453569172418</v>
          </cell>
          <cell r="O10">
            <v>3.9747315224257727</v>
          </cell>
          <cell r="P10">
            <v>8.3593043478260878</v>
          </cell>
          <cell r="Q10">
            <v>3810.4631010596381</v>
          </cell>
        </row>
        <row r="11">
          <cell r="C11">
            <v>475323.87382115831</v>
          </cell>
          <cell r="D11">
            <v>48.530717449873073</v>
          </cell>
          <cell r="E11">
            <v>4.4127481849590557</v>
          </cell>
          <cell r="F11">
            <v>7.5803718261465338</v>
          </cell>
          <cell r="G11">
            <v>3028.4643182598643</v>
          </cell>
          <cell r="H11">
            <v>288887.60279578896</v>
          </cell>
          <cell r="I11">
            <v>47.422533790352546</v>
          </cell>
          <cell r="J11">
            <v>4.5320471240058149</v>
          </cell>
          <cell r="K11">
            <v>7.742389564916853</v>
          </cell>
          <cell r="L11">
            <v>3190.8567567362052</v>
          </cell>
          <cell r="M11">
            <v>186436.27102538798</v>
          </cell>
          <cell r="N11">
            <v>50.24787537786419</v>
          </cell>
          <cell r="O11">
            <v>4.2278915348675632</v>
          </cell>
          <cell r="P11">
            <v>7.3149802697867337</v>
          </cell>
          <cell r="Q11">
            <v>2778.4561826018662</v>
          </cell>
        </row>
        <row r="12">
          <cell r="C12">
            <v>881731.26908564894</v>
          </cell>
          <cell r="D12">
            <v>48.798407122524416</v>
          </cell>
          <cell r="E12">
            <v>5.066077160680754</v>
          </cell>
          <cell r="F12">
            <v>4.7165082835758207</v>
          </cell>
          <cell r="G12">
            <v>1916.4696858224975</v>
          </cell>
          <cell r="H12">
            <v>644409.86155024508</v>
          </cell>
          <cell r="I12">
            <v>47.515496809480439</v>
          </cell>
          <cell r="J12">
            <v>5.1701748570481554</v>
          </cell>
          <cell r="K12">
            <v>4.724505327245029</v>
          </cell>
          <cell r="L12">
            <v>2011.0894307042036</v>
          </cell>
          <cell r="M12">
            <v>237321.40753536217</v>
          </cell>
          <cell r="N12">
            <v>52.281953195319595</v>
          </cell>
          <cell r="O12">
            <v>4.7834158415841594</v>
          </cell>
          <cell r="P12">
            <v>4.6930332616250148</v>
          </cell>
          <cell r="Q12">
            <v>1660.1340607025222</v>
          </cell>
        </row>
        <row r="13">
          <cell r="C13">
            <v>343619.22222539171</v>
          </cell>
          <cell r="D13">
            <v>49.091756480853476</v>
          </cell>
          <cell r="E13">
            <v>5.4362752506459362</v>
          </cell>
          <cell r="F13">
            <v>4.6259539603025903</v>
          </cell>
          <cell r="G13">
            <v>345.83824945469115</v>
          </cell>
          <cell r="H13">
            <v>249912.20647364709</v>
          </cell>
          <cell r="I13">
            <v>47.79749850021377</v>
          </cell>
          <cell r="J13">
            <v>5.5926202918168819</v>
          </cell>
          <cell r="K13">
            <v>4.5379876022684362</v>
          </cell>
          <cell r="L13">
            <v>340.12711096994366</v>
          </cell>
          <cell r="M13">
            <v>93707.015751748884</v>
          </cell>
          <cell r="N13">
            <v>52.543481680861149</v>
          </cell>
          <cell r="O13">
            <v>5.0193103745714103</v>
          </cell>
          <cell r="P13">
            <v>4.8686615640787352</v>
          </cell>
          <cell r="Q13">
            <v>361.06958735132292</v>
          </cell>
        </row>
        <row r="14">
          <cell r="C14">
            <v>343664.65183947003</v>
          </cell>
          <cell r="D14">
            <v>48.91941456359018</v>
          </cell>
          <cell r="E14">
            <v>5.2458583888354156</v>
          </cell>
          <cell r="F14">
            <v>5.0088813940185029</v>
          </cell>
          <cell r="G14">
            <v>862.91575534611616</v>
          </cell>
          <cell r="H14">
            <v>223308.83836996398</v>
          </cell>
          <cell r="I14">
            <v>47.55192977833741</v>
          </cell>
          <cell r="J14">
            <v>5.4527629656621333</v>
          </cell>
          <cell r="K14">
            <v>4.9424944203024896</v>
          </cell>
          <cell r="L14">
            <v>862.39006921090925</v>
          </cell>
          <cell r="M14">
            <v>120355.81346951309</v>
          </cell>
          <cell r="N14">
            <v>51.456653356469673</v>
          </cell>
          <cell r="O14">
            <v>4.8619664988411664</v>
          </cell>
          <cell r="P14">
            <v>5.1456531789723421</v>
          </cell>
          <cell r="Q14">
            <v>863.89111629310037</v>
          </cell>
        </row>
        <row r="15">
          <cell r="C15">
            <v>343700.46947073529</v>
          </cell>
          <cell r="D15">
            <v>47.674141820695752</v>
          </cell>
          <cell r="E15">
            <v>4.9041211258851805</v>
          </cell>
          <cell r="F15">
            <v>5.688809113832332</v>
          </cell>
          <cell r="G15">
            <v>1520.6630718423432</v>
          </cell>
          <cell r="H15">
            <v>224128.58563418692</v>
          </cell>
          <cell r="I15">
            <v>46.354704064557708</v>
          </cell>
          <cell r="J15">
            <v>4.948586651551917</v>
          </cell>
          <cell r="K15">
            <v>5.6502993063465095</v>
          </cell>
          <cell r="L15">
            <v>1520.0820849911636</v>
          </cell>
          <cell r="M15">
            <v>119571.8838365507</v>
          </cell>
          <cell r="N15">
            <v>50.147329568743864</v>
          </cell>
          <cell r="O15">
            <v>4.8207738116386905</v>
          </cell>
          <cell r="P15">
            <v>5.7648502535602564</v>
          </cell>
          <cell r="Q15">
            <v>1521.7520883991569</v>
          </cell>
        </row>
        <row r="16">
          <cell r="C16">
            <v>343475.37941394013</v>
          </cell>
          <cell r="D16">
            <v>47.484899848559422</v>
          </cell>
          <cell r="E16">
            <v>4.428305020835384</v>
          </cell>
          <cell r="F16">
            <v>6.9381661059348039</v>
          </cell>
          <cell r="G16">
            <v>2628.7814618632328</v>
          </cell>
          <cell r="H16">
            <v>223833.92127740831</v>
          </cell>
          <cell r="I16">
            <v>45.785008034758022</v>
          </cell>
          <cell r="J16">
            <v>4.5090498972787652</v>
          </cell>
          <cell r="K16">
            <v>6.9712583986665058</v>
          </cell>
          <cell r="L16">
            <v>2617.5325478103796</v>
          </cell>
          <cell r="M16">
            <v>119641.45813653068</v>
          </cell>
          <cell r="N16">
            <v>50.665180800972578</v>
          </cell>
          <cell r="O16">
            <v>4.2772416469941774</v>
          </cell>
          <cell r="P16">
            <v>6.875580845077522</v>
          </cell>
          <cell r="Q16">
            <v>2649.8267465143795</v>
          </cell>
        </row>
        <row r="17">
          <cell r="C17">
            <v>343878.05134988111</v>
          </cell>
          <cell r="D17">
            <v>48.817299900191664</v>
          </cell>
          <cell r="E17">
            <v>3.6359071311028583</v>
          </cell>
          <cell r="F17">
            <v>9.8959651193000386</v>
          </cell>
          <cell r="G17">
            <v>8505.6622229094355</v>
          </cell>
          <cell r="H17">
            <v>231535.10905829133</v>
          </cell>
          <cell r="I17">
            <v>47.845770366855248</v>
          </cell>
          <cell r="J17">
            <v>3.7498921380184136</v>
          </cell>
          <cell r="K17">
            <v>9.7341159472680268</v>
          </cell>
          <cell r="L17">
            <v>8861.7748749867096</v>
          </cell>
          <cell r="M17">
            <v>112342.94229158966</v>
          </cell>
          <cell r="N17">
            <v>50.819590314400124</v>
          </cell>
          <cell r="O17">
            <v>3.4009877808627431</v>
          </cell>
          <cell r="P17">
            <v>10.232615115467135</v>
          </cell>
          <cell r="Q17">
            <v>7771.7257596669042</v>
          </cell>
        </row>
        <row r="18">
          <cell r="C18">
            <v>19158.644903573007</v>
          </cell>
          <cell r="D18">
            <v>50.781500732927711</v>
          </cell>
          <cell r="E18">
            <v>3.8396357516814872</v>
          </cell>
          <cell r="F18">
            <v>10.004504946473242</v>
          </cell>
          <cell r="G18">
            <v>0</v>
          </cell>
          <cell r="H18">
            <v>13365.063924339622</v>
          </cell>
          <cell r="I18">
            <v>51.303834320429424</v>
          </cell>
          <cell r="J18">
            <v>3.9373911409704321</v>
          </cell>
          <cell r="K18">
            <v>10.560990732133757</v>
          </cell>
          <cell r="L18" t="str">
            <v>.</v>
          </cell>
          <cell r="M18">
            <v>5793.5809792333721</v>
          </cell>
          <cell r="N18">
            <v>49.576542726504243</v>
          </cell>
          <cell r="O18">
            <v>3.6141263419608802</v>
          </cell>
          <cell r="P18">
            <v>8.7237100657993132</v>
          </cell>
          <cell r="Q18" t="str">
            <v>.</v>
          </cell>
        </row>
        <row r="19">
          <cell r="C19">
            <v>338433.23816376913</v>
          </cell>
          <cell r="D19">
            <v>58.93287535714601</v>
          </cell>
          <cell r="E19">
            <v>5.1194530185092733</v>
          </cell>
          <cell r="F19">
            <v>0</v>
          </cell>
          <cell r="G19">
            <v>1537.6101406838459</v>
          </cell>
          <cell r="H19">
            <v>216497.5833526013</v>
          </cell>
          <cell r="I19">
            <v>56.936979930696801</v>
          </cell>
          <cell r="J19">
            <v>5.3684749861609893</v>
          </cell>
          <cell r="K19" t="str">
            <v>.</v>
          </cell>
          <cell r="L19">
            <v>1570.5663935893817</v>
          </cell>
          <cell r="M19">
            <v>121935.65481117398</v>
          </cell>
          <cell r="N19">
            <v>62.47660124372063</v>
          </cell>
          <cell r="O19">
            <v>4.677312823487612</v>
          </cell>
          <cell r="P19" t="str">
            <v>.</v>
          </cell>
          <cell r="Q19">
            <v>1479.1186861729923</v>
          </cell>
        </row>
        <row r="20">
          <cell r="C20">
            <v>959486.12653548189</v>
          </cell>
          <cell r="D20">
            <v>47.453864563349462</v>
          </cell>
          <cell r="E20">
            <v>4.8730430408509235</v>
          </cell>
          <cell r="F20">
            <v>4.2639156397129723</v>
          </cell>
          <cell r="G20">
            <v>2164.9973258868586</v>
          </cell>
          <cell r="H20">
            <v>658823.30115140392</v>
          </cell>
          <cell r="I20">
            <v>46.12509214721981</v>
          </cell>
          <cell r="J20">
            <v>4.9602592830833085</v>
          </cell>
          <cell r="K20">
            <v>4.2352104365459304</v>
          </cell>
          <cell r="L20">
            <v>2250.9865755598971</v>
          </cell>
          <cell r="M20">
            <v>300662.82538403472</v>
          </cell>
          <cell r="N20">
            <v>50.365518934172513</v>
          </cell>
          <cell r="O20">
            <v>4.6819316437297607</v>
          </cell>
          <cell r="P20">
            <v>4.3268155232838392</v>
          </cell>
          <cell r="Q20">
            <v>1976.5601713977462</v>
          </cell>
        </row>
        <row r="21">
          <cell r="C21">
            <v>310182.61986109172</v>
          </cell>
          <cell r="D21">
            <v>41.537159269263334</v>
          </cell>
          <cell r="E21">
            <v>4.1513129699476297</v>
          </cell>
          <cell r="F21">
            <v>10.400803653597517</v>
          </cell>
          <cell r="G21">
            <v>3734.9710375378027</v>
          </cell>
          <cell r="H21">
            <v>203544.21663356511</v>
          </cell>
          <cell r="I21">
            <v>40.945931988247018</v>
          </cell>
          <cell r="J21">
            <v>4.2508282493383653</v>
          </cell>
          <cell r="K21">
            <v>10.376475762736938</v>
          </cell>
          <cell r="L21">
            <v>3804.5538247011959</v>
          </cell>
          <cell r="M21">
            <v>106638.40322752598</v>
          </cell>
          <cell r="N21">
            <v>42.665654165329023</v>
          </cell>
          <cell r="O21">
            <v>3.9613648933298724</v>
          </cell>
          <cell r="P21">
            <v>10.447239096530774</v>
          </cell>
          <cell r="Q21">
            <v>3600.805578975649</v>
          </cell>
        </row>
        <row r="22">
          <cell r="C22">
            <v>124440.32730387969</v>
          </cell>
          <cell r="D22">
            <v>44.595008118990002</v>
          </cell>
          <cell r="E22">
            <v>3.895240530784168</v>
          </cell>
          <cell r="F22">
            <v>15.860670885457747</v>
          </cell>
          <cell r="G22">
            <v>8659.2926155827208</v>
          </cell>
          <cell r="H22">
            <v>83074.399720645786</v>
          </cell>
          <cell r="I22">
            <v>44.961545322219372</v>
          </cell>
          <cell r="J22">
            <v>4.1103763137168148</v>
          </cell>
          <cell r="K22">
            <v>15.88471854335573</v>
          </cell>
          <cell r="L22">
            <v>8574.8652097565791</v>
          </cell>
          <cell r="M22">
            <v>41365.927583234436</v>
          </cell>
          <cell r="N22">
            <v>43.858898477249411</v>
          </cell>
          <cell r="O22">
            <v>3.4631874603048738</v>
          </cell>
          <cell r="P22">
            <v>15.812376434897132</v>
          </cell>
          <cell r="Q22">
            <v>8821.8082787076619</v>
          </cell>
        </row>
        <row r="23">
          <cell r="C23">
            <v>4954.1073388390096</v>
          </cell>
          <cell r="D23">
            <v>45.755072922620961</v>
          </cell>
          <cell r="E23">
            <v>4.1698196115662185</v>
          </cell>
          <cell r="F23">
            <v>0</v>
          </cell>
          <cell r="G23">
            <v>2646.3321806293093</v>
          </cell>
          <cell r="H23">
            <v>4144.2238796473412</v>
          </cell>
          <cell r="I23">
            <v>43.623674150575248</v>
          </cell>
          <cell r="J23">
            <v>4.2644052219394917</v>
          </cell>
          <cell r="K23" t="str">
            <v>.</v>
          </cell>
          <cell r="L23">
            <v>1886.8322524582347</v>
          </cell>
          <cell r="M23">
            <v>809.88345919166682</v>
          </cell>
          <cell r="N23">
            <v>56.661572602190851</v>
          </cell>
          <cell r="O23">
            <v>3.6858191782555205</v>
          </cell>
          <cell r="P23" t="str">
            <v>.</v>
          </cell>
          <cell r="Q23">
            <v>6319.3438170812469</v>
          </cell>
        </row>
        <row r="24">
          <cell r="C24">
            <v>549385.94790789916</v>
          </cell>
          <cell r="D24">
            <v>40.873674151130679</v>
          </cell>
          <cell r="E24">
            <v>4.66334736143068</v>
          </cell>
          <cell r="F24">
            <v>8.1076924019486434</v>
          </cell>
          <cell r="G24">
            <v>3222.0424343509867</v>
          </cell>
          <cell r="H24">
            <v>439761.09461107827</v>
          </cell>
          <cell r="I24">
            <v>40.85514907390737</v>
          </cell>
          <cell r="J24">
            <v>4.7674521607218106</v>
          </cell>
          <cell r="K24">
            <v>7.603434289532534</v>
          </cell>
          <cell r="L24">
            <v>2864.9013889367052</v>
          </cell>
          <cell r="M24">
            <v>109624.85329682153</v>
          </cell>
          <cell r="N24">
            <v>40.947987666656601</v>
          </cell>
          <cell r="O24">
            <v>4.2457300135964271</v>
          </cell>
          <cell r="P24">
            <v>9.9711820202466512</v>
          </cell>
          <cell r="Q24">
            <v>4651.6731281121083</v>
          </cell>
        </row>
        <row r="25">
          <cell r="C25">
            <v>91551.977106492413</v>
          </cell>
          <cell r="D25">
            <v>47.451405319232677</v>
          </cell>
          <cell r="E25">
            <v>4.48483616466984</v>
          </cell>
          <cell r="F25">
            <v>11.956905093880403</v>
          </cell>
          <cell r="G25">
            <v>6879.9895898146697</v>
          </cell>
          <cell r="H25">
            <v>59063.702290078138</v>
          </cell>
          <cell r="I25">
            <v>47.806981190234836</v>
          </cell>
          <cell r="J25">
            <v>4.8368086363458911</v>
          </cell>
          <cell r="K25">
            <v>11.510677252272762</v>
          </cell>
          <cell r="L25">
            <v>6356.1660562126654</v>
          </cell>
          <cell r="M25">
            <v>32488.274816414716</v>
          </cell>
          <cell r="N25">
            <v>46.804968181370256</v>
          </cell>
          <cell r="O25">
            <v>3.8449500088536066</v>
          </cell>
          <cell r="P25">
            <v>12.773182010631309</v>
          </cell>
          <cell r="Q25">
            <v>7812.4131602162952</v>
          </cell>
        </row>
        <row r="26">
          <cell r="C26">
            <v>443190.5068086629</v>
          </cell>
          <cell r="D26">
            <v>39.419791328292789</v>
          </cell>
          <cell r="E26">
            <v>4.6827268779509188</v>
          </cell>
          <cell r="F26">
            <v>7.2950516330492361</v>
          </cell>
          <cell r="G26">
            <v>2525.8850182244109</v>
          </cell>
          <cell r="H26">
            <v>376984.07691466989</v>
          </cell>
          <cell r="I26">
            <v>39.677339139326769</v>
          </cell>
          <cell r="J26">
            <v>4.7505443882263636</v>
          </cell>
          <cell r="K26">
            <v>6.9244800212796536</v>
          </cell>
          <cell r="L26">
            <v>2333.5257881869456</v>
          </cell>
          <cell r="M26">
            <v>66206.429893993598</v>
          </cell>
          <cell r="N26">
            <v>37.953295944695363</v>
          </cell>
          <cell r="O26">
            <v>4.2965691958227801</v>
          </cell>
          <cell r="P26">
            <v>9.2104454169880245</v>
          </cell>
          <cell r="Q26">
            <v>3622.7345966638823</v>
          </cell>
        </row>
        <row r="27">
          <cell r="C27">
            <v>14643.463992744157</v>
          </cell>
          <cell r="D27">
            <v>43.75159783094162</v>
          </cell>
          <cell r="E27">
            <v>5.1928829449936567</v>
          </cell>
          <cell r="F27">
            <v>5.065960127040011</v>
          </cell>
          <cell r="G27">
            <v>1793.7648117459494</v>
          </cell>
          <cell r="H27">
            <v>3713.3154063302718</v>
          </cell>
          <cell r="I27">
            <v>49.853751353273807</v>
          </cell>
          <cell r="J27">
            <v>5.3807883655697015</v>
          </cell>
          <cell r="K27">
            <v>4.2020810965196222</v>
          </cell>
          <cell r="L27">
            <v>2583.1284696775469</v>
          </cell>
          <cell r="M27">
            <v>10930.148586413889</v>
          </cell>
          <cell r="N27">
            <v>41.67850426710536</v>
          </cell>
          <cell r="O27">
            <v>5.129045560932358</v>
          </cell>
          <cell r="P27">
            <v>5.4093585761056326</v>
          </cell>
          <cell r="Q27">
            <v>1525.5931387791225</v>
          </cell>
        </row>
        <row r="28">
          <cell r="C28">
            <v>792943.48561597895</v>
          </cell>
          <cell r="D28">
            <v>49.313427338673996</v>
          </cell>
          <cell r="E28">
            <v>4.9004005798330956</v>
          </cell>
          <cell r="F28">
            <v>5.7426463072182665</v>
          </cell>
          <cell r="G28">
            <v>2730.5390227147604</v>
          </cell>
          <cell r="H28">
            <v>603798.06487175194</v>
          </cell>
          <cell r="I28">
            <v>48.844392353184666</v>
          </cell>
          <cell r="J28">
            <v>5.0234955489959265</v>
          </cell>
          <cell r="K28">
            <v>5.6988102464996775</v>
          </cell>
          <cell r="L28">
            <v>2838.1540381897639</v>
          </cell>
          <cell r="M28">
            <v>189145.42074419442</v>
          </cell>
          <cell r="N28">
            <v>50.810700788283704</v>
          </cell>
          <cell r="O28">
            <v>4.5074515785645071</v>
          </cell>
          <cell r="P28">
            <v>5.8843575222423645</v>
          </cell>
          <cell r="Q28">
            <v>2388.9260673172503</v>
          </cell>
        </row>
        <row r="29">
          <cell r="C29">
            <v>12654.480274649688</v>
          </cell>
          <cell r="D29">
            <v>51.067307959063015</v>
          </cell>
          <cell r="E29">
            <v>4.2353815744662437</v>
          </cell>
          <cell r="F29">
            <v>6.9162851838720742</v>
          </cell>
          <cell r="G29">
            <v>2938.6628747296036</v>
          </cell>
          <cell r="H29">
            <v>8493.0611943511958</v>
          </cell>
          <cell r="I29">
            <v>51.849451148112131</v>
          </cell>
          <cell r="J29">
            <v>3.7382983524783402</v>
          </cell>
          <cell r="K29">
            <v>7.012164884288838</v>
          </cell>
          <cell r="L29">
            <v>3066.9232150957423</v>
          </cell>
          <cell r="M29">
            <v>4161.4190802985013</v>
          </cell>
          <cell r="N29">
            <v>49.471027978806191</v>
          </cell>
          <cell r="O29">
            <v>5.2498812298880351</v>
          </cell>
          <cell r="P29">
            <v>6.7206378278826202</v>
          </cell>
          <cell r="Q29">
            <v>2687.8304106433279</v>
          </cell>
        </row>
        <row r="31">
          <cell r="C31">
            <v>382512.50540451275</v>
          </cell>
          <cell r="D31">
            <v>57.336564536993926</v>
          </cell>
          <cell r="E31">
            <v>4.4441510379612392</v>
          </cell>
          <cell r="F31">
            <v>6.2291898709451292</v>
          </cell>
          <cell r="G31">
            <v>2205.1880824425061</v>
          </cell>
          <cell r="H31">
            <v>114031.50406066996</v>
          </cell>
          <cell r="I31">
            <v>61.967402611115567</v>
          </cell>
          <cell r="J31">
            <v>4.3242522533413554</v>
          </cell>
          <cell r="K31">
            <v>6.9567548205632299</v>
          </cell>
          <cell r="L31">
            <v>2572.5885042619998</v>
          </cell>
          <cell r="M31">
            <v>268481.00134384265</v>
          </cell>
          <cell r="N31">
            <v>55.369716126825708</v>
          </cell>
          <cell r="O31">
            <v>4.4950754559901593</v>
          </cell>
          <cell r="P31">
            <v>5.9222306244566933</v>
          </cell>
          <cell r="Q31">
            <v>2052.4696370171287</v>
          </cell>
        </row>
        <row r="32">
          <cell r="C32">
            <v>546123.36400166189</v>
          </cell>
          <cell r="D32">
            <v>48.052620676072735</v>
          </cell>
          <cell r="E32">
            <v>5.2858541912191273</v>
          </cell>
          <cell r="F32">
            <v>4.3946699181019069</v>
          </cell>
          <cell r="G32">
            <v>1911.4842075105935</v>
          </cell>
          <cell r="H32">
            <v>506589.50790703815</v>
          </cell>
          <cell r="I32">
            <v>47.766566337021956</v>
          </cell>
          <cell r="J32">
            <v>5.3139920485408894</v>
          </cell>
          <cell r="K32">
            <v>4.3923553708574365</v>
          </cell>
          <cell r="L32">
            <v>1910.6202079432139</v>
          </cell>
          <cell r="M32">
            <v>39533.856094621049</v>
          </cell>
          <cell r="N32">
            <v>51.718140338702455</v>
          </cell>
          <cell r="O32">
            <v>4.9252937829433145</v>
          </cell>
          <cell r="P32">
            <v>4.4257837124268793</v>
          </cell>
          <cell r="Q32">
            <v>1922.4929159031947</v>
          </cell>
        </row>
        <row r="33">
          <cell r="C33">
            <v>672549.43743826007</v>
          </cell>
          <cell r="D33">
            <v>43.819417440159242</v>
          </cell>
          <cell r="E33">
            <v>4.4538401940129857</v>
          </cell>
          <cell r="F33">
            <v>7.4332638156601103</v>
          </cell>
          <cell r="G33">
            <v>3206.5947935789327</v>
          </cell>
          <cell r="H33">
            <v>475418.64448034688</v>
          </cell>
          <cell r="I33">
            <v>42.602852631803138</v>
          </cell>
          <cell r="J33">
            <v>4.4996884935060217</v>
          </cell>
          <cell r="K33">
            <v>7.554654334976183</v>
          </cell>
          <cell r="L33">
            <v>3354.2481492800484</v>
          </cell>
          <cell r="M33">
            <v>197130.79295788173</v>
          </cell>
          <cell r="N33">
            <v>46.753396365687756</v>
          </cell>
          <cell r="O33">
            <v>4.3432682429258405</v>
          </cell>
          <cell r="P33">
            <v>7.1155149180661352</v>
          </cell>
          <cell r="Q33">
            <v>2851.9751297878024</v>
          </cell>
        </row>
        <row r="34">
          <cell r="C34">
            <v>190236.80910914749</v>
          </cell>
          <cell r="D34">
            <v>46.399244657170456</v>
          </cell>
          <cell r="E34">
            <v>4.5586458524045614</v>
          </cell>
          <cell r="F34">
            <v>9.9574907352977213</v>
          </cell>
          <cell r="G34">
            <v>4664.2903135797706</v>
          </cell>
          <cell r="H34">
            <v>102012.39610552638</v>
          </cell>
          <cell r="I34">
            <v>47.303385548589695</v>
          </cell>
          <cell r="J34">
            <v>4.6289447648687085</v>
          </cell>
          <cell r="K34">
            <v>10.247792560385177</v>
          </cell>
          <cell r="L34">
            <v>4978.79154361572</v>
          </cell>
          <cell r="M34">
            <v>88224.41300362318</v>
          </cell>
          <cell r="N34">
            <v>45.353801841394763</v>
          </cell>
          <cell r="O34">
            <v>4.4773604092949917</v>
          </cell>
          <cell r="P34">
            <v>9.6002793885008071</v>
          </cell>
          <cell r="Q34">
            <v>4308.5512561530959</v>
          </cell>
        </row>
        <row r="35">
          <cell r="C35">
            <v>227.55284460953899</v>
          </cell>
          <cell r="D35">
            <v>57</v>
          </cell>
          <cell r="E35">
            <v>6</v>
          </cell>
          <cell r="F35">
            <v>12</v>
          </cell>
          <cell r="G35">
            <v>500</v>
          </cell>
          <cell r="H35">
            <v>227.55284460953899</v>
          </cell>
          <cell r="I35">
            <v>57</v>
          </cell>
          <cell r="J35">
            <v>6</v>
          </cell>
          <cell r="K35">
            <v>12</v>
          </cell>
          <cell r="L35">
            <v>500</v>
          </cell>
          <cell r="M35">
            <v>0</v>
          </cell>
          <cell r="N35" t="str">
            <v>.</v>
          </cell>
          <cell r="O35" t="str">
            <v>.</v>
          </cell>
          <cell r="P35" t="str">
            <v>.</v>
          </cell>
          <cell r="Q35" t="str">
            <v>.</v>
          </cell>
        </row>
        <row r="36">
          <cell r="C36">
            <v>8276.6916104964421</v>
          </cell>
          <cell r="D36">
            <v>50.052929173878951</v>
          </cell>
          <cell r="E36">
            <v>4.787955353123273</v>
          </cell>
          <cell r="F36">
            <v>4.8615725826410738</v>
          </cell>
          <cell r="G36">
            <v>1435.8244949368789</v>
          </cell>
          <cell r="H36">
            <v>829.49259586322694</v>
          </cell>
          <cell r="I36">
            <v>44.544900159371302</v>
          </cell>
          <cell r="J36">
            <v>3.5010837361246123</v>
          </cell>
          <cell r="K36">
            <v>4.7732440224887505</v>
          </cell>
          <cell r="L36">
            <v>1949.551781894517</v>
          </cell>
          <cell r="M36">
            <v>7447.1990146332155</v>
          </cell>
          <cell r="N36">
            <v>50.666430877856037</v>
          </cell>
          <cell r="O36">
            <v>4.9312911866399372</v>
          </cell>
          <cell r="P36">
            <v>4.873628621235758</v>
          </cell>
          <cell r="Q36">
            <v>1378.6039238218946</v>
          </cell>
        </row>
        <row r="37">
          <cell r="C37">
            <v>320082.56419884646</v>
          </cell>
          <cell r="D37">
            <v>59.88734688007311</v>
          </cell>
          <cell r="E37">
            <v>4.4078813042310507</v>
          </cell>
          <cell r="F37">
            <v>5.9788006644776512</v>
          </cell>
          <cell r="G37">
            <v>2254.8460339174239</v>
          </cell>
          <cell r="H37">
            <v>81006.130804447908</v>
          </cell>
          <cell r="I37">
            <v>69.594333452352416</v>
          </cell>
          <cell r="J37">
            <v>4.2816493717864237</v>
          </cell>
          <cell r="K37">
            <v>6.6947232607911253</v>
          </cell>
          <cell r="L37">
            <v>2806.7933503022878</v>
          </cell>
          <cell r="M37">
            <v>239076.43339439787</v>
          </cell>
          <cell r="N37">
            <v>56.598334187241619</v>
          </cell>
          <cell r="O37">
            <v>4.450652397500785</v>
          </cell>
          <cell r="P37">
            <v>5.7563870786019526</v>
          </cell>
          <cell r="Q37">
            <v>2072.0149311715977</v>
          </cell>
        </row>
        <row r="38">
          <cell r="C38">
            <v>129612.17869389676</v>
          </cell>
          <cell r="D38">
            <v>22.40140941415531</v>
          </cell>
          <cell r="E38">
            <v>3.3022972861941198</v>
          </cell>
          <cell r="F38">
            <v>7.8791134007076247</v>
          </cell>
          <cell r="G38">
            <v>2677.2401431087837</v>
          </cell>
          <cell r="H38">
            <v>98082.851455830256</v>
          </cell>
          <cell r="I38">
            <v>22.55531415066962</v>
          </cell>
          <cell r="J38">
            <v>3.3257725583890649</v>
          </cell>
          <cell r="K38">
            <v>7.4118830391572308</v>
          </cell>
          <cell r="L38">
            <v>2598.4799110483546</v>
          </cell>
          <cell r="M38">
            <v>31529.327238066526</v>
          </cell>
          <cell r="N38">
            <v>21.922635626947535</v>
          </cell>
          <cell r="O38">
            <v>3.2292693519728699</v>
          </cell>
          <cell r="P38">
            <v>9.3306124101839085</v>
          </cell>
          <cell r="Q38">
            <v>2925.484766074097</v>
          </cell>
        </row>
        <row r="39">
          <cell r="C39">
            <v>136842.2844713011</v>
          </cell>
          <cell r="D39">
            <v>28.174234975418543</v>
          </cell>
          <cell r="E39">
            <v>3.9225006352813439</v>
          </cell>
          <cell r="F39">
            <v>7.1238398476321008</v>
          </cell>
          <cell r="G39">
            <v>2433.2686993403436</v>
          </cell>
          <cell r="H39">
            <v>100744.91413228442</v>
          </cell>
          <cell r="I39">
            <v>28.116438198174009</v>
          </cell>
          <cell r="J39">
            <v>3.8592246463613611</v>
          </cell>
          <cell r="K39">
            <v>6.8525972901013477</v>
          </cell>
          <cell r="L39">
            <v>2263.6927710192126</v>
          </cell>
          <cell r="M39">
            <v>36097.370339017034</v>
          </cell>
          <cell r="N39">
            <v>28.335541223102013</v>
          </cell>
          <cell r="O39">
            <v>4.0990989306837431</v>
          </cell>
          <cell r="P39">
            <v>7.8720555401410346</v>
          </cell>
          <cell r="Q39">
            <v>2907.4857871748663</v>
          </cell>
        </row>
        <row r="40">
          <cell r="C40">
            <v>345516.20147479087</v>
          </cell>
          <cell r="D40">
            <v>35.915401184594451</v>
          </cell>
          <cell r="E40">
            <v>4.7940282314652558</v>
          </cell>
          <cell r="F40">
            <v>7.0718919205664239</v>
          </cell>
          <cell r="G40">
            <v>2477.5621756401629</v>
          </cell>
          <cell r="H40">
            <v>245288.93101942696</v>
          </cell>
          <cell r="I40">
            <v>35.828962886276919</v>
          </cell>
          <cell r="J40">
            <v>4.882257230562411</v>
          </cell>
          <cell r="K40">
            <v>6.9624541615264315</v>
          </cell>
          <cell r="L40">
            <v>2597.1425103283395</v>
          </cell>
          <cell r="M40">
            <v>100227.27045536567</v>
          </cell>
          <cell r="N40">
            <v>36.126943988235816</v>
          </cell>
          <cell r="O40">
            <v>4.5781029969943567</v>
          </cell>
          <cell r="P40">
            <v>7.3239521684687974</v>
          </cell>
          <cell r="Q40">
            <v>2185.6587990946409</v>
          </cell>
        </row>
        <row r="41">
          <cell r="C41">
            <v>386899.08728126629</v>
          </cell>
          <cell r="D41">
            <v>45.816182867431799</v>
          </cell>
          <cell r="E41">
            <v>5.352805329991118</v>
          </cell>
          <cell r="F41">
            <v>6.856041905390275</v>
          </cell>
          <cell r="G41">
            <v>2750.035549446523</v>
          </cell>
          <cell r="H41">
            <v>262383.2284717274</v>
          </cell>
          <cell r="I41">
            <v>45.763798850279052</v>
          </cell>
          <cell r="J41">
            <v>5.4568212090348931</v>
          </cell>
          <cell r="K41">
            <v>6.7847790728053017</v>
          </cell>
          <cell r="L41">
            <v>2857.4477142498358</v>
          </cell>
          <cell r="M41">
            <v>124515.85880953977</v>
          </cell>
          <cell r="N41">
            <v>45.926567903300345</v>
          </cell>
          <cell r="O41">
            <v>5.1336202204254899</v>
          </cell>
          <cell r="P41">
            <v>7.0058899557470715</v>
          </cell>
          <cell r="Q41">
            <v>2523.7995723670124</v>
          </cell>
        </row>
        <row r="42">
          <cell r="C42">
            <v>738626.66728177131</v>
          </cell>
          <cell r="D42">
            <v>63.959039096050823</v>
          </cell>
          <cell r="E42">
            <v>4.7507982972014355</v>
          </cell>
          <cell r="F42">
            <v>5.886082572155467</v>
          </cell>
          <cell r="G42">
            <v>3005.5063803015501</v>
          </cell>
          <cell r="H42">
            <v>459583.79965856782</v>
          </cell>
          <cell r="I42">
            <v>63.370972586070017</v>
          </cell>
          <cell r="J42">
            <v>5.0267805878973171</v>
          </cell>
          <cell r="K42">
            <v>5.8687413267036472</v>
          </cell>
          <cell r="L42">
            <v>3100.7804701481564</v>
          </cell>
          <cell r="M42">
            <v>279042.86762317311</v>
          </cell>
          <cell r="N42">
            <v>64.927585052488013</v>
          </cell>
          <cell r="O42">
            <v>4.2962552698993575</v>
          </cell>
          <cell r="P42">
            <v>5.9161223621373997</v>
          </cell>
          <cell r="Q42">
            <v>2849.3592800667197</v>
          </cell>
        </row>
        <row r="48">
          <cell r="C48">
            <v>1737496.4192029338</v>
          </cell>
          <cell r="D48">
            <v>48.423907780925525</v>
          </cell>
          <cell r="E48">
            <v>4.7201582904837709</v>
          </cell>
          <cell r="F48">
            <v>6.664488222962377</v>
          </cell>
          <cell r="G48">
            <v>2773.5380415689829</v>
          </cell>
          <cell r="H48">
            <v>19221577614.428177</v>
          </cell>
          <cell r="I48">
            <v>8699168720.3874531</v>
          </cell>
          <cell r="J48">
            <v>7725035016.6581001</v>
          </cell>
          <cell r="K48">
            <v>38874378.525820181</v>
          </cell>
          <cell r="L48">
            <v>274498458.45630914</v>
          </cell>
          <cell r="M48">
            <v>207959156.98273671</v>
          </cell>
          <cell r="N48">
            <v>979656443.67082322</v>
          </cell>
          <cell r="O48">
            <v>799104723.91218579</v>
          </cell>
          <cell r="P48">
            <v>43315993.696462415</v>
          </cell>
          <cell r="Q48">
            <v>160333700.05497655</v>
          </cell>
          <cell r="R48">
            <v>95432634.524297744</v>
          </cell>
          <cell r="S48">
            <v>92282724.744178727</v>
          </cell>
        </row>
        <row r="49">
          <cell r="C49">
            <v>855765.15011745831</v>
          </cell>
          <cell r="D49">
            <v>48.038045164652459</v>
          </cell>
          <cell r="E49">
            <v>4.3637433507335732</v>
          </cell>
          <cell r="F49">
            <v>8.2940387519559504</v>
          </cell>
          <cell r="G49">
            <v>3669.1711006422993</v>
          </cell>
          <cell r="H49">
            <v>11658930226.21006</v>
          </cell>
          <cell r="I49">
            <v>6332737156.2857437</v>
          </cell>
          <cell r="J49">
            <v>3530383507.6903219</v>
          </cell>
          <cell r="K49">
            <v>29653519.757194329</v>
          </cell>
          <cell r="L49">
            <v>255736948.00828823</v>
          </cell>
          <cell r="M49">
            <v>199308994.60816893</v>
          </cell>
          <cell r="N49">
            <v>596143542.24871898</v>
          </cell>
          <cell r="O49">
            <v>497063541.65114582</v>
          </cell>
          <cell r="P49">
            <v>26373003.925939728</v>
          </cell>
          <cell r="Q49">
            <v>48986757.171412781</v>
          </cell>
          <cell r="R49">
            <v>2673287.4359129765</v>
          </cell>
          <cell r="S49">
            <v>60169846.92088788</v>
          </cell>
        </row>
        <row r="50">
          <cell r="C50">
            <v>234606.98279243745</v>
          </cell>
          <cell r="D50">
            <v>48.19398642095053</v>
          </cell>
          <cell r="E50">
            <v>4.3869059165858406</v>
          </cell>
          <cell r="F50">
            <v>9.4165515776054409</v>
          </cell>
          <cell r="G50">
            <v>4784.9823305372838</v>
          </cell>
          <cell r="H50">
            <v>4119489849.2521806</v>
          </cell>
          <cell r="I50">
            <v>2509811712.2111077</v>
          </cell>
          <cell r="J50">
            <v>1072704847.2921239</v>
          </cell>
          <cell r="K50">
            <v>12133876.184062647</v>
          </cell>
          <cell r="L50">
            <v>144379170.01587623</v>
          </cell>
          <cell r="M50">
            <v>64217460.724413432</v>
          </cell>
          <cell r="N50">
            <v>113273260.86806139</v>
          </cell>
          <cell r="O50">
            <v>141501422.96652219</v>
          </cell>
          <cell r="P50">
            <v>8904901.319053296</v>
          </cell>
          <cell r="Q50">
            <v>8615378.2497617491</v>
          </cell>
          <cell r="R50">
            <v>388736.10954129585</v>
          </cell>
          <cell r="S50">
            <v>20525501.721719861</v>
          </cell>
        </row>
        <row r="51">
          <cell r="C51">
            <v>145834.29350380623</v>
          </cell>
          <cell r="D51">
            <v>46.181391285355488</v>
          </cell>
          <cell r="E51">
            <v>4.1667576717265478</v>
          </cell>
          <cell r="F51">
            <v>8.6856397486066559</v>
          </cell>
          <cell r="G51">
            <v>3968.2591854491639</v>
          </cell>
          <cell r="H51">
            <v>2078080412.4054813</v>
          </cell>
          <cell r="I51">
            <v>1216945771.7143931</v>
          </cell>
          <cell r="J51">
            <v>538912657.56030667</v>
          </cell>
          <cell r="K51">
            <v>3129669.4474986144</v>
          </cell>
          <cell r="L51">
            <v>25358954.411500718</v>
          </cell>
          <cell r="M51">
            <v>91996748.607218489</v>
          </cell>
          <cell r="N51">
            <v>99385951.047051013</v>
          </cell>
          <cell r="O51">
            <v>80009016.79169865</v>
          </cell>
          <cell r="P51">
            <v>3300714.5837038001</v>
          </cell>
          <cell r="Q51">
            <v>7676008.8219902888</v>
          </cell>
          <cell r="R51">
            <v>177787.13878062321</v>
          </cell>
          <cell r="S51">
            <v>8833270.9097323529</v>
          </cell>
        </row>
        <row r="52">
          <cell r="C52">
            <v>475323.87382115831</v>
          </cell>
          <cell r="D52">
            <v>48.530717449873073</v>
          </cell>
          <cell r="E52">
            <v>4.4127481849590557</v>
          </cell>
          <cell r="F52">
            <v>7.5803718261465338</v>
          </cell>
          <cell r="G52">
            <v>3028.4643182598643</v>
          </cell>
          <cell r="H52">
            <v>5461359964.5515985</v>
          </cell>
          <cell r="I52">
            <v>2605979672.3601284</v>
          </cell>
          <cell r="J52">
            <v>1918766002.8379958</v>
          </cell>
          <cell r="K52">
            <v>14389974.125633072</v>
          </cell>
          <cell r="L52">
            <v>85998823.580911011</v>
          </cell>
          <cell r="M52">
            <v>43094785.276535906</v>
          </cell>
          <cell r="N52">
            <v>383484330.33360553</v>
          </cell>
          <cell r="O52">
            <v>275553101.89291924</v>
          </cell>
          <cell r="P52">
            <v>14167388.023182569</v>
          </cell>
          <cell r="Q52">
            <v>32695370.099660382</v>
          </cell>
          <cell r="R52">
            <v>2106764.1875910582</v>
          </cell>
          <cell r="S52">
            <v>30811074.289436605</v>
          </cell>
        </row>
        <row r="53">
          <cell r="C53">
            <v>881731.26908564894</v>
          </cell>
          <cell r="D53">
            <v>48.798407122524416</v>
          </cell>
          <cell r="E53">
            <v>5.066077160680754</v>
          </cell>
          <cell r="F53">
            <v>4.7165082835758207</v>
          </cell>
          <cell r="G53">
            <v>1916.4696858224975</v>
          </cell>
          <cell r="H53">
            <v>7562647388.2198992</v>
          </cell>
          <cell r="I53">
            <v>2366431564.1009164</v>
          </cell>
          <cell r="J53">
            <v>4194651508.9673629</v>
          </cell>
          <cell r="K53">
            <v>9220858.7686258517</v>
          </cell>
          <cell r="L53">
            <v>18761510.448020745</v>
          </cell>
          <cell r="M53">
            <v>8650162.3745676633</v>
          </cell>
          <cell r="N53">
            <v>383512901.42212397</v>
          </cell>
          <cell r="O53">
            <v>302041182.26105118</v>
          </cell>
          <cell r="P53">
            <v>16942989.770522624</v>
          </cell>
          <cell r="Q53">
            <v>111346942.88356537</v>
          </cell>
          <cell r="R53">
            <v>92759347.088384837</v>
          </cell>
          <cell r="S53">
            <v>32112877.823292524</v>
          </cell>
        </row>
        <row r="54">
          <cell r="C54">
            <v>343619.22222539171</v>
          </cell>
          <cell r="D54">
            <v>49.091756480853476</v>
          </cell>
          <cell r="E54">
            <v>5.4362752506459362</v>
          </cell>
          <cell r="F54">
            <v>4.6259539603025903</v>
          </cell>
          <cell r="G54">
            <v>345.83824945469115</v>
          </cell>
          <cell r="H54">
            <v>638475446.40095425</v>
          </cell>
          <cell r="I54">
            <v>231098403.57210377</v>
          </cell>
          <cell r="J54">
            <v>219902573.68426019</v>
          </cell>
          <cell r="K54">
            <v>1896126.8492626748</v>
          </cell>
          <cell r="L54">
            <v>1991134.2454180242</v>
          </cell>
          <cell r="M54">
            <v>1578853.6443348515</v>
          </cell>
          <cell r="N54">
            <v>26054654.007129997</v>
          </cell>
          <cell r="O54">
            <v>64636772.378367111</v>
          </cell>
          <cell r="P54">
            <v>4599285.4822658794</v>
          </cell>
          <cell r="Q54">
            <v>44685487.230176948</v>
          </cell>
          <cell r="R54">
            <v>32088567.424965605</v>
          </cell>
          <cell r="S54">
            <v>7652843.4704254624</v>
          </cell>
        </row>
        <row r="55">
          <cell r="C55">
            <v>343664.65183947003</v>
          </cell>
          <cell r="D55">
            <v>48.91941456359018</v>
          </cell>
          <cell r="E55">
            <v>5.2458583888354156</v>
          </cell>
          <cell r="F55">
            <v>5.0088813940185029</v>
          </cell>
          <cell r="G55">
            <v>862.91575534611616</v>
          </cell>
          <cell r="H55">
            <v>1551061604.8688011</v>
          </cell>
          <cell r="I55">
            <v>715103177.7502383</v>
          </cell>
          <cell r="J55">
            <v>512930121.4846766</v>
          </cell>
          <cell r="K55">
            <v>2136105.7305323463</v>
          </cell>
          <cell r="L55">
            <v>2383371.1409717351</v>
          </cell>
          <cell r="M55">
            <v>3488408.1972422311</v>
          </cell>
          <cell r="N55">
            <v>96839046.092365712</v>
          </cell>
          <cell r="O55">
            <v>119024861.0288928</v>
          </cell>
          <cell r="P55">
            <v>9006851.0296051968</v>
          </cell>
          <cell r="Q55">
            <v>41675559.98592265</v>
          </cell>
          <cell r="R55">
            <v>32562848.157698315</v>
          </cell>
          <cell r="S55">
            <v>9582199.9718304034</v>
          </cell>
        </row>
        <row r="56">
          <cell r="C56">
            <v>343700.46947073529</v>
          </cell>
          <cell r="D56">
            <v>47.674141820695752</v>
          </cell>
          <cell r="E56">
            <v>4.9041211258851805</v>
          </cell>
          <cell r="F56">
            <v>5.688809113832332</v>
          </cell>
          <cell r="G56">
            <v>1520.6630718423432</v>
          </cell>
          <cell r="H56">
            <v>2554872564.4954696</v>
          </cell>
          <cell r="I56">
            <v>1308337199.37672</v>
          </cell>
          <cell r="J56">
            <v>838704348.72703743</v>
          </cell>
          <cell r="K56">
            <v>2833857.6288898764</v>
          </cell>
          <cell r="L56">
            <v>13425073.108247187</v>
          </cell>
          <cell r="M56">
            <v>14707510.571367117</v>
          </cell>
          <cell r="N56">
            <v>162000174.18072015</v>
          </cell>
          <cell r="O56">
            <v>136378575.19532177</v>
          </cell>
          <cell r="P56">
            <v>5719592.5686115967</v>
          </cell>
          <cell r="Q56">
            <v>36122599.006763354</v>
          </cell>
          <cell r="R56">
            <v>16408921.036595866</v>
          </cell>
          <cell r="S56">
            <v>13044114.224168431</v>
          </cell>
        </row>
        <row r="57">
          <cell r="C57">
            <v>343475.37941394013</v>
          </cell>
          <cell r="D57">
            <v>47.484899848559422</v>
          </cell>
          <cell r="E57">
            <v>4.428305020835384</v>
          </cell>
          <cell r="F57">
            <v>6.9381661059348039</v>
          </cell>
          <cell r="G57">
            <v>2628.7814618632328</v>
          </cell>
          <cell r="H57">
            <v>3978536641.5214014</v>
          </cell>
          <cell r="I57">
            <v>2090478530.7373495</v>
          </cell>
          <cell r="J57">
            <v>1403976589.5124598</v>
          </cell>
          <cell r="K57">
            <v>3438990.0913763</v>
          </cell>
          <cell r="L57">
            <v>27227969.407395083</v>
          </cell>
          <cell r="M57">
            <v>20906502.177505609</v>
          </cell>
          <cell r="N57">
            <v>175977543.08618557</v>
          </cell>
          <cell r="O57">
            <v>180512403.97528812</v>
          </cell>
          <cell r="P57">
            <v>8237841.1295241527</v>
          </cell>
          <cell r="Q57">
            <v>21254474.948853005</v>
          </cell>
          <cell r="R57">
            <v>9522536.4839646555</v>
          </cell>
          <cell r="S57">
            <v>22239623.739509881</v>
          </cell>
        </row>
        <row r="58">
          <cell r="C58">
            <v>343878.05134988111</v>
          </cell>
          <cell r="D58">
            <v>48.817299900191664</v>
          </cell>
          <cell r="E58">
            <v>3.6359071311028583</v>
          </cell>
          <cell r="F58">
            <v>9.8959651193000386</v>
          </cell>
          <cell r="G58">
            <v>8505.6622229094355</v>
          </cell>
          <cell r="H58">
            <v>10498631357.142128</v>
          </cell>
          <cell r="I58">
            <v>4354151408.9501257</v>
          </cell>
          <cell r="J58">
            <v>4749521383.2491369</v>
          </cell>
          <cell r="K58">
            <v>28569298.225758988</v>
          </cell>
          <cell r="L58">
            <v>229470910.55427673</v>
          </cell>
          <cell r="M58">
            <v>167277882.39228588</v>
          </cell>
          <cell r="N58">
            <v>518785026.3044439</v>
          </cell>
          <cell r="O58">
            <v>298552111.33433038</v>
          </cell>
          <cell r="P58">
            <v>15752423.486455403</v>
          </cell>
          <cell r="Q58">
            <v>16595578.883265084</v>
          </cell>
          <cell r="R58">
            <v>4849761.4210732114</v>
          </cell>
          <cell r="S58">
            <v>39763943.338247031</v>
          </cell>
        </row>
        <row r="59">
          <cell r="C59">
            <v>19158.644903573007</v>
          </cell>
          <cell r="D59">
            <v>50.781500732927711</v>
          </cell>
          <cell r="E59">
            <v>3.8396357516814872</v>
          </cell>
          <cell r="F59">
            <v>10.004504946473242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</row>
        <row r="60">
          <cell r="C60">
            <v>338433.23816376913</v>
          </cell>
          <cell r="D60">
            <v>58.93287535714601</v>
          </cell>
          <cell r="E60">
            <v>5.1194530185092733</v>
          </cell>
          <cell r="F60">
            <v>0</v>
          </cell>
          <cell r="G60">
            <v>1537.6101406838459</v>
          </cell>
          <cell r="H60">
            <v>2173694794.9838891</v>
          </cell>
          <cell r="I60">
            <v>866127360.2416842</v>
          </cell>
          <cell r="J60">
            <v>949686008.10075796</v>
          </cell>
          <cell r="K60">
            <v>2074007.402626104</v>
          </cell>
          <cell r="L60">
            <v>6148058.8687403081</v>
          </cell>
          <cell r="M60">
            <v>6500437.3501809863</v>
          </cell>
          <cell r="N60">
            <v>117393227.54198398</v>
          </cell>
          <cell r="O60">
            <v>125731527.93980947</v>
          </cell>
          <cell r="P60">
            <v>11526501.175789401</v>
          </cell>
          <cell r="Q60">
            <v>35829970.298277952</v>
          </cell>
          <cell r="R60">
            <v>30625481.894943416</v>
          </cell>
          <cell r="S60">
            <v>11541229.988044921</v>
          </cell>
        </row>
        <row r="61">
          <cell r="C61">
            <v>959486.12653548189</v>
          </cell>
          <cell r="D61">
            <v>47.453864563349462</v>
          </cell>
          <cell r="E61">
            <v>4.8730430408509235</v>
          </cell>
          <cell r="F61">
            <v>4.2639156397129723</v>
          </cell>
          <cell r="G61">
            <v>2164.9973258868586</v>
          </cell>
          <cell r="H61">
            <v>9099896667.4094753</v>
          </cell>
          <cell r="I61">
            <v>3313475431.5880027</v>
          </cell>
          <cell r="J61">
            <v>4464286767.1503229</v>
          </cell>
          <cell r="K61">
            <v>18721135.016226135</v>
          </cell>
          <cell r="L61">
            <v>57051571.746177435</v>
          </cell>
          <cell r="M61">
            <v>38487941.510651633</v>
          </cell>
          <cell r="N61">
            <v>545232254.15745509</v>
          </cell>
          <cell r="O61">
            <v>398677537.87766755</v>
          </cell>
          <cell r="P61">
            <v>14773239.568824535</v>
          </cell>
          <cell r="Q61">
            <v>98795941.9530662</v>
          </cell>
          <cell r="R61">
            <v>62084073.344467819</v>
          </cell>
          <cell r="S61">
            <v>36370436.380328663</v>
          </cell>
        </row>
        <row r="62">
          <cell r="C62">
            <v>310182.61986109172</v>
          </cell>
          <cell r="D62">
            <v>41.537159269263334</v>
          </cell>
          <cell r="E62">
            <v>4.1513129699476297</v>
          </cell>
          <cell r="F62">
            <v>10.400803653597517</v>
          </cell>
          <cell r="G62">
            <v>3734.9710375378027</v>
          </cell>
          <cell r="H62">
            <v>4316642918.8286896</v>
          </cell>
          <cell r="I62">
            <v>2205196316.745698</v>
          </cell>
          <cell r="J62">
            <v>1487717889.6245604</v>
          </cell>
          <cell r="K62">
            <v>14495661.450879235</v>
          </cell>
          <cell r="L62">
            <v>57215887.085781291</v>
          </cell>
          <cell r="M62">
            <v>45594283.088324644</v>
          </cell>
          <cell r="N62">
            <v>262518053.88211235</v>
          </cell>
          <cell r="O62">
            <v>166450332.82753721</v>
          </cell>
          <cell r="P62">
            <v>14781448.72386606</v>
          </cell>
          <cell r="Q62">
            <v>17754198.32871113</v>
          </cell>
          <cell r="R62">
            <v>2604820.0282290014</v>
          </cell>
          <cell r="S62">
            <v>19720272.941032048</v>
          </cell>
        </row>
        <row r="63">
          <cell r="C63">
            <v>124440.32730387969</v>
          </cell>
          <cell r="D63">
            <v>44.595008118990002</v>
          </cell>
          <cell r="E63">
            <v>3.895240530784168</v>
          </cell>
          <cell r="F63">
            <v>15.860670885457747</v>
          </cell>
          <cell r="G63">
            <v>8659.2926155827208</v>
          </cell>
          <cell r="H63">
            <v>3572089593.2447209</v>
          </cell>
          <cell r="I63">
            <v>2294619678.8875232</v>
          </cell>
          <cell r="J63">
            <v>796130885.20435965</v>
          </cell>
          <cell r="K63">
            <v>3583574.6560887219</v>
          </cell>
          <cell r="L63">
            <v>154082940.75560957</v>
          </cell>
          <cell r="M63">
            <v>113280543.83060655</v>
          </cell>
          <cell r="N63">
            <v>51034803.886212453</v>
          </cell>
          <cell r="O63">
            <v>104275663.87479508</v>
          </cell>
          <cell r="P63">
            <v>1770798.0959363389</v>
          </cell>
          <cell r="Q63">
            <v>7671071.9442223124</v>
          </cell>
          <cell r="R63">
            <v>118259.25665752961</v>
          </cell>
          <cell r="S63">
            <v>24650785.434775461</v>
          </cell>
        </row>
        <row r="64">
          <cell r="C64">
            <v>4954.1073388390096</v>
          </cell>
          <cell r="D64">
            <v>45.755072922620961</v>
          </cell>
          <cell r="E64">
            <v>4.1698196115662185</v>
          </cell>
          <cell r="F64">
            <v>0</v>
          </cell>
          <cell r="G64">
            <v>2646.3321806293093</v>
          </cell>
          <cell r="H64">
            <v>59253639.962588795</v>
          </cell>
          <cell r="I64">
            <v>19749932.923650138</v>
          </cell>
          <cell r="J64">
            <v>27213466.577760503</v>
          </cell>
          <cell r="K64">
            <v>0</v>
          </cell>
          <cell r="L64">
            <v>0</v>
          </cell>
          <cell r="M64">
            <v>4095951.202971702</v>
          </cell>
          <cell r="N64">
            <v>3478104.2030793186</v>
          </cell>
          <cell r="O64">
            <v>3969661.3923801887</v>
          </cell>
          <cell r="P64">
            <v>464006.13204593695</v>
          </cell>
          <cell r="Q64">
            <v>282517.53070097906</v>
          </cell>
          <cell r="R64">
            <v>0</v>
          </cell>
          <cell r="S64">
            <v>0</v>
          </cell>
        </row>
        <row r="65">
          <cell r="C65">
            <v>549385.94790789916</v>
          </cell>
          <cell r="D65">
            <v>40.873674151130679</v>
          </cell>
          <cell r="E65">
            <v>4.66334736143068</v>
          </cell>
          <cell r="F65">
            <v>8.1076924019486434</v>
          </cell>
          <cell r="G65">
            <v>3222.0424343509867</v>
          </cell>
          <cell r="H65">
            <v>6832163426.4546242</v>
          </cell>
          <cell r="I65">
            <v>5608902898.3123627</v>
          </cell>
          <cell r="J65">
            <v>704347621.38965535</v>
          </cell>
          <cell r="K65">
            <v>5779009.0357248578</v>
          </cell>
          <cell r="L65">
            <v>44539406.758214332</v>
          </cell>
          <cell r="M65">
            <v>27740280.349339712</v>
          </cell>
          <cell r="N65">
            <v>163955068.54298279</v>
          </cell>
          <cell r="O65">
            <v>156983176.80844322</v>
          </cell>
          <cell r="P65">
            <v>14982709.401795682</v>
          </cell>
          <cell r="Q65">
            <v>47008213.334436506</v>
          </cell>
          <cell r="R65">
            <v>18751413.207836404</v>
          </cell>
          <cell r="S65">
            <v>26382801.508314885</v>
          </cell>
        </row>
        <row r="66">
          <cell r="C66">
            <v>91551.977106492413</v>
          </cell>
          <cell r="D66">
            <v>47.451405319232677</v>
          </cell>
          <cell r="E66">
            <v>4.48483616466984</v>
          </cell>
          <cell r="F66">
            <v>11.956905093880403</v>
          </cell>
          <cell r="G66">
            <v>6879.9895898146697</v>
          </cell>
          <cell r="H66">
            <v>2364205130.9748321</v>
          </cell>
          <cell r="I66">
            <v>1947843102.9730577</v>
          </cell>
          <cell r="J66">
            <v>289234168.63677698</v>
          </cell>
          <cell r="K66">
            <v>3185398.7118363921</v>
          </cell>
          <cell r="L66">
            <v>25641370.862129871</v>
          </cell>
          <cell r="M66">
            <v>13497881.83706245</v>
          </cell>
          <cell r="N66">
            <v>28305761.458981659</v>
          </cell>
          <cell r="O66">
            <v>31236388.061083406</v>
          </cell>
          <cell r="P66">
            <v>1563203.731362618</v>
          </cell>
          <cell r="Q66">
            <v>5346258.0469317967</v>
          </cell>
          <cell r="R66">
            <v>474660.61595638684</v>
          </cell>
          <cell r="S66">
            <v>15219202.368719615</v>
          </cell>
        </row>
        <row r="67">
          <cell r="C67">
            <v>443190.5068086629</v>
          </cell>
          <cell r="D67">
            <v>39.419791328292789</v>
          </cell>
          <cell r="E67">
            <v>4.6827268779509188</v>
          </cell>
          <cell r="F67">
            <v>7.2950516330492361</v>
          </cell>
          <cell r="G67">
            <v>2525.8850182244109</v>
          </cell>
          <cell r="H67">
            <v>4343856413.2950392</v>
          </cell>
          <cell r="I67">
            <v>3557743903.6147385</v>
          </cell>
          <cell r="J67">
            <v>403673542.4334923</v>
          </cell>
          <cell r="K67">
            <v>2593610.3238884648</v>
          </cell>
          <cell r="L67">
            <v>18898035.896084465</v>
          </cell>
          <cell r="M67">
            <v>14178694.550934553</v>
          </cell>
          <cell r="N67">
            <v>132242526.98825985</v>
          </cell>
          <cell r="O67">
            <v>122319029.55135843</v>
          </cell>
          <cell r="P67">
            <v>12783569.686135786</v>
          </cell>
          <cell r="Q67">
            <v>40640506.240175813</v>
          </cell>
          <cell r="R67">
            <v>17916916.992607556</v>
          </cell>
          <cell r="S67">
            <v>10827363.482908379</v>
          </cell>
        </row>
        <row r="68">
          <cell r="C68">
            <v>14643.463992744157</v>
          </cell>
          <cell r="D68">
            <v>43.75159783094162</v>
          </cell>
          <cell r="E68">
            <v>5.1928829449936567</v>
          </cell>
          <cell r="F68">
            <v>5.065960127040011</v>
          </cell>
          <cell r="G68">
            <v>1793.7648117459494</v>
          </cell>
          <cell r="H68">
            <v>124101882.18480313</v>
          </cell>
          <cell r="I68">
            <v>103315891.72461598</v>
          </cell>
          <cell r="J68">
            <v>11439910.319394456</v>
          </cell>
          <cell r="K68">
            <v>0</v>
          </cell>
          <cell r="L68">
            <v>0</v>
          </cell>
          <cell r="M68">
            <v>63703.961342713606</v>
          </cell>
          <cell r="N68">
            <v>3406780.0957406741</v>
          </cell>
          <cell r="O68">
            <v>3427759.196001132</v>
          </cell>
          <cell r="P68">
            <v>635935.98429725855</v>
          </cell>
          <cell r="Q68">
            <v>1021449.0473290914</v>
          </cell>
          <cell r="R68">
            <v>359835.59927245689</v>
          </cell>
          <cell r="S68">
            <v>336235.65668684553</v>
          </cell>
        </row>
        <row r="69">
          <cell r="C69">
            <v>792943.48561597895</v>
          </cell>
          <cell r="D69">
            <v>49.313427338673996</v>
          </cell>
          <cell r="E69">
            <v>4.9004005798330956</v>
          </cell>
          <cell r="F69">
            <v>5.7426463072182665</v>
          </cell>
          <cell r="G69">
            <v>2730.5390227147604</v>
          </cell>
          <cell r="H69">
            <v>9098443629.8342304</v>
          </cell>
          <cell r="I69">
            <v>1653570455.464916</v>
          </cell>
          <cell r="J69">
            <v>6419966456.3961248</v>
          </cell>
          <cell r="K69">
            <v>7903001.3542866036</v>
          </cell>
          <cell r="L69">
            <v>43764854.744362682</v>
          </cell>
          <cell r="M69">
            <v>103837598.67529875</v>
          </cell>
          <cell r="N69">
            <v>358051727.06457865</v>
          </cell>
          <cell r="O69">
            <v>267332106.35492551</v>
          </cell>
          <cell r="P69">
            <v>15692001.829646397</v>
          </cell>
          <cell r="Q69">
            <v>85163685.953926861</v>
          </cell>
          <cell r="R69">
            <v>63887123.579312108</v>
          </cell>
          <cell r="S69">
            <v>33894179.302429028</v>
          </cell>
        </row>
        <row r="70">
          <cell r="C70">
            <v>12654.480274649688</v>
          </cell>
          <cell r="D70">
            <v>51.067307959063015</v>
          </cell>
          <cell r="E70">
            <v>4.2353815744662437</v>
          </cell>
          <cell r="F70">
            <v>6.9162851838720742</v>
          </cell>
          <cell r="G70">
            <v>2938.6628747296036</v>
          </cell>
          <cell r="H70">
            <v>125166539.36149415</v>
          </cell>
          <cell r="I70">
            <v>42383463.462779053</v>
          </cell>
          <cell r="J70">
            <v>54914610.36004737</v>
          </cell>
          <cell r="K70">
            <v>0</v>
          </cell>
          <cell r="L70">
            <v>3413292.6691430849</v>
          </cell>
          <cell r="M70">
            <v>948030.43324987195</v>
          </cell>
          <cell r="N70">
            <v>6692923.8339999067</v>
          </cell>
          <cell r="O70">
            <v>6766170.2413269095</v>
          </cell>
          <cell r="P70">
            <v>142097.0994543008</v>
          </cell>
          <cell r="Q70">
            <v>606560.29138671479</v>
          </cell>
          <cell r="R70">
            <v>350321.42966516758</v>
          </cell>
          <cell r="S70">
            <v>7547163.9125559414</v>
          </cell>
        </row>
        <row r="72">
          <cell r="C72">
            <v>382512.50540451275</v>
          </cell>
          <cell r="D72">
            <v>57.336564536993926</v>
          </cell>
          <cell r="E72">
            <v>4.4441510379612392</v>
          </cell>
          <cell r="F72">
            <v>6.2291898709451292</v>
          </cell>
          <cell r="G72">
            <v>2205.1880824425061</v>
          </cell>
          <cell r="H72">
            <v>3165804018.7787952</v>
          </cell>
          <cell r="I72">
            <v>1394311903.146353</v>
          </cell>
          <cell r="J72">
            <v>545806328.51211572</v>
          </cell>
          <cell r="K72">
            <v>25192368.135808729</v>
          </cell>
          <cell r="L72">
            <v>182780904.28458852</v>
          </cell>
          <cell r="M72">
            <v>75433247.52484706</v>
          </cell>
          <cell r="N72">
            <v>450956724.229285</v>
          </cell>
          <cell r="O72">
            <v>368023270.50749373</v>
          </cell>
          <cell r="P72">
            <v>12499185.365565913</v>
          </cell>
          <cell r="Q72">
            <v>27555240.475229245</v>
          </cell>
          <cell r="R72">
            <v>12443776.307483995</v>
          </cell>
          <cell r="S72">
            <v>24458580.0208815</v>
          </cell>
        </row>
        <row r="73">
          <cell r="C73">
            <v>546123.36400166189</v>
          </cell>
          <cell r="D73">
            <v>48.052620676072735</v>
          </cell>
          <cell r="E73">
            <v>5.2858541912191273</v>
          </cell>
          <cell r="F73">
            <v>4.3946699181019069</v>
          </cell>
          <cell r="G73">
            <v>1911.4842075105935</v>
          </cell>
          <cell r="H73">
            <v>4727955181.8985853</v>
          </cell>
          <cell r="I73">
            <v>1051357910.7322779</v>
          </cell>
          <cell r="J73">
            <v>3201645693.2514987</v>
          </cell>
          <cell r="K73">
            <v>4288672.5013442338</v>
          </cell>
          <cell r="L73">
            <v>19511032.061129909</v>
          </cell>
          <cell r="M73">
            <v>6070511.8277121987</v>
          </cell>
          <cell r="N73">
            <v>127486900.59817596</v>
          </cell>
          <cell r="O73">
            <v>130057660.26005755</v>
          </cell>
          <cell r="P73">
            <v>7185049.9879649095</v>
          </cell>
          <cell r="Q73">
            <v>76383598.498935908</v>
          </cell>
          <cell r="R73">
            <v>73748624.684424192</v>
          </cell>
          <cell r="S73">
            <v>15010806.810240358</v>
          </cell>
        </row>
        <row r="74">
          <cell r="C74">
            <v>672549.43743826007</v>
          </cell>
          <cell r="D74">
            <v>43.819417440159242</v>
          </cell>
          <cell r="E74">
            <v>4.4538401940129857</v>
          </cell>
          <cell r="F74">
            <v>7.4332638156601103</v>
          </cell>
          <cell r="G74">
            <v>3206.5947935789327</v>
          </cell>
          <cell r="H74">
            <v>8530949071.5381918</v>
          </cell>
          <cell r="I74">
            <v>4071395699.5772519</v>
          </cell>
          <cell r="J74">
            <v>3535876270.3824854</v>
          </cell>
          <cell r="K74">
            <v>6559210.1218161974</v>
          </cell>
          <cell r="L74">
            <v>22703511.97965749</v>
          </cell>
          <cell r="M74">
            <v>111728663.57560447</v>
          </cell>
          <cell r="N74">
            <v>362837110.53218937</v>
          </cell>
          <cell r="O74">
            <v>262430209.19325286</v>
          </cell>
          <cell r="P74">
            <v>17635456.673812471</v>
          </cell>
          <cell r="Q74">
            <v>47414071.95740851</v>
          </cell>
          <cell r="R74">
            <v>7163994.8371377308</v>
          </cell>
          <cell r="S74">
            <v>28164629.424812172</v>
          </cell>
        </row>
        <row r="75">
          <cell r="C75">
            <v>190236.80910914749</v>
          </cell>
          <cell r="D75">
            <v>46.399244657170456</v>
          </cell>
          <cell r="E75">
            <v>4.5586458524045614</v>
          </cell>
          <cell r="F75">
            <v>9.9574907352977213</v>
          </cell>
          <cell r="G75">
            <v>4664.2903135797706</v>
          </cell>
          <cell r="H75">
            <v>3241560811.0444632</v>
          </cell>
          <cell r="I75">
            <v>2433096777.0613399</v>
          </cell>
          <cell r="J75">
            <v>516796326.90117079</v>
          </cell>
          <cell r="K75">
            <v>4181268.3889333503</v>
          </cell>
          <cell r="L75">
            <v>61764867.884763889</v>
          </cell>
          <cell r="M75">
            <v>18642588.670804765</v>
          </cell>
          <cell r="N75">
            <v>72040200.280192047</v>
          </cell>
          <cell r="O75">
            <v>77255055.736335024</v>
          </cell>
          <cell r="P75">
            <v>7132282.2255273303</v>
          </cell>
          <cell r="Q75">
            <v>12869019.013560219</v>
          </cell>
          <cell r="R75">
            <v>2641665.2196072992</v>
          </cell>
          <cell r="S75">
            <v>26584699.160913877</v>
          </cell>
        </row>
        <row r="76">
          <cell r="C76">
            <v>227.55284460953899</v>
          </cell>
          <cell r="D76">
            <v>57</v>
          </cell>
          <cell r="E76">
            <v>6</v>
          </cell>
          <cell r="F76">
            <v>12</v>
          </cell>
          <cell r="G76">
            <v>500</v>
          </cell>
          <cell r="H76">
            <v>682658.53382861696</v>
          </cell>
          <cell r="I76">
            <v>0</v>
          </cell>
          <cell r="J76">
            <v>0</v>
          </cell>
          <cell r="K76">
            <v>0</v>
          </cell>
          <cell r="L76">
            <v>682658.53382861696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</row>
        <row r="77">
          <cell r="C77">
            <v>8276.6916104964421</v>
          </cell>
          <cell r="D77">
            <v>50.052929173878951</v>
          </cell>
          <cell r="E77">
            <v>4.787955353123273</v>
          </cell>
          <cell r="F77">
            <v>4.8615725826410738</v>
          </cell>
          <cell r="G77">
            <v>1435.8244949368789</v>
          </cell>
          <cell r="H77">
            <v>44049829.17436561</v>
          </cell>
          <cell r="I77">
            <v>20854308.335844491</v>
          </cell>
          <cell r="J77">
            <v>8143914.5912572285</v>
          </cell>
          <cell r="K77">
            <v>0</v>
          </cell>
          <cell r="L77">
            <v>669852.93289584003</v>
          </cell>
          <cell r="M77">
            <v>1517018.9640635934</v>
          </cell>
          <cell r="N77">
            <v>5077623.3370548841</v>
          </cell>
          <cell r="O77">
            <v>5391837.4244466666</v>
          </cell>
          <cell r="P77">
            <v>118327.47919696027</v>
          </cell>
          <cell r="Q77">
            <v>678798.69414653548</v>
          </cell>
          <cell r="R77">
            <v>1112110.3312160238</v>
          </cell>
          <cell r="S77">
            <v>486037.08424336306</v>
          </cell>
        </row>
        <row r="78">
          <cell r="C78">
            <v>320082.56419884646</v>
          </cell>
          <cell r="D78">
            <v>59.88734688007311</v>
          </cell>
          <cell r="E78">
            <v>4.4078813042310507</v>
          </cell>
          <cell r="F78">
            <v>5.9788006644776512</v>
          </cell>
          <cell r="G78">
            <v>2254.8460339174239</v>
          </cell>
          <cell r="H78">
            <v>2676380062.2395649</v>
          </cell>
          <cell r="I78">
            <v>1122464024.6797462</v>
          </cell>
          <cell r="J78">
            <v>462572811.53111655</v>
          </cell>
          <cell r="K78">
            <v>23845227.51372641</v>
          </cell>
          <cell r="L78">
            <v>169166535.06403294</v>
          </cell>
          <cell r="M78">
            <v>70000373.944550455</v>
          </cell>
          <cell r="N78">
            <v>412214608.92323416</v>
          </cell>
          <cell r="O78">
            <v>323969961.29810059</v>
          </cell>
          <cell r="P78">
            <v>11244877.329960601</v>
          </cell>
          <cell r="Q78">
            <v>22988211.890928045</v>
          </cell>
          <cell r="R78">
            <v>10766239.451912533</v>
          </cell>
          <cell r="S78">
            <v>22036552.2639715</v>
          </cell>
        </row>
        <row r="79">
          <cell r="C79">
            <v>129612.17869389676</v>
          </cell>
          <cell r="D79">
            <v>22.40140941415531</v>
          </cell>
          <cell r="E79">
            <v>3.3022972861941198</v>
          </cell>
          <cell r="F79">
            <v>7.8791134007076247</v>
          </cell>
          <cell r="G79">
            <v>2677.2401431087837</v>
          </cell>
          <cell r="H79">
            <v>982211555.93781209</v>
          </cell>
          <cell r="I79">
            <v>535739678.33214867</v>
          </cell>
          <cell r="J79">
            <v>239135549.4317697</v>
          </cell>
          <cell r="K79">
            <v>0</v>
          </cell>
          <cell r="L79">
            <v>0</v>
          </cell>
          <cell r="M79">
            <v>2380045.8132244512</v>
          </cell>
          <cell r="N79">
            <v>94362604.014326259</v>
          </cell>
          <cell r="O79">
            <v>84565863.233763695</v>
          </cell>
          <cell r="P79">
            <v>3208335.0649855486</v>
          </cell>
          <cell r="Q79">
            <v>4321602.7897319654</v>
          </cell>
          <cell r="R79">
            <v>676954.07526995381</v>
          </cell>
          <cell r="S79">
            <v>1387892.118993693</v>
          </cell>
        </row>
        <row r="80">
          <cell r="C80">
            <v>136842.2844713011</v>
          </cell>
          <cell r="D80">
            <v>28.174234975418543</v>
          </cell>
          <cell r="E80">
            <v>3.9225006352813439</v>
          </cell>
          <cell r="F80">
            <v>7.1238398476321008</v>
          </cell>
          <cell r="G80">
            <v>2433.2686993403436</v>
          </cell>
          <cell r="H80">
            <v>1067117976.7717146</v>
          </cell>
          <cell r="I80">
            <v>667565044.89055717</v>
          </cell>
          <cell r="J80">
            <v>267494840.59719312</v>
          </cell>
          <cell r="K80">
            <v>0</v>
          </cell>
          <cell r="L80">
            <v>0</v>
          </cell>
          <cell r="M80">
            <v>2921136.8289685426</v>
          </cell>
          <cell r="N80">
            <v>52855890.202520378</v>
          </cell>
          <cell r="O80">
            <v>41355624.639866449</v>
          </cell>
          <cell r="P80">
            <v>4630395.7810777435</v>
          </cell>
          <cell r="Q80">
            <v>11538883.218351351</v>
          </cell>
          <cell r="R80">
            <v>7284595.6801246563</v>
          </cell>
          <cell r="S80">
            <v>3280726.6976515409</v>
          </cell>
        </row>
        <row r="81">
          <cell r="C81">
            <v>345516.20147479087</v>
          </cell>
          <cell r="D81">
            <v>35.915401184594451</v>
          </cell>
          <cell r="E81">
            <v>4.7940282314652558</v>
          </cell>
          <cell r="F81">
            <v>7.0718919205664239</v>
          </cell>
          <cell r="G81">
            <v>2477.5621756401629</v>
          </cell>
          <cell r="H81">
            <v>3463653160.6845641</v>
          </cell>
          <cell r="I81">
            <v>1710039212.1393132</v>
          </cell>
          <cell r="J81">
            <v>1388296796.6129875</v>
          </cell>
          <cell r="K81">
            <v>2153233.2447445667</v>
          </cell>
          <cell r="L81">
            <v>1446181.6250079807</v>
          </cell>
          <cell r="M81">
            <v>15278705.907878628</v>
          </cell>
          <cell r="N81">
            <v>136141996.72737676</v>
          </cell>
          <cell r="O81">
            <v>101164142.72434893</v>
          </cell>
          <cell r="P81">
            <v>7746092.0360828927</v>
          </cell>
          <cell r="Q81">
            <v>48585891.054545581</v>
          </cell>
          <cell r="R81">
            <v>34276644.186978176</v>
          </cell>
          <cell r="S81">
            <v>9177254.1717072334</v>
          </cell>
        </row>
        <row r="82">
          <cell r="C82">
            <v>386899.08728126629</v>
          </cell>
          <cell r="D82">
            <v>45.816182867431799</v>
          </cell>
          <cell r="E82">
            <v>5.352805329991118</v>
          </cell>
          <cell r="F82">
            <v>6.856041905390275</v>
          </cell>
          <cell r="G82">
            <v>2750.035549446523</v>
          </cell>
          <cell r="H82">
            <v>4767293979.286047</v>
          </cell>
          <cell r="I82">
            <v>2282804131.4400158</v>
          </cell>
          <cell r="J82">
            <v>2044478112.0094645</v>
          </cell>
          <cell r="K82">
            <v>8652420.1424702182</v>
          </cell>
          <cell r="L82">
            <v>2445255.6252747751</v>
          </cell>
          <cell r="M82">
            <v>16262679.841640774</v>
          </cell>
          <cell r="N82">
            <v>170630211.30838183</v>
          </cell>
          <cell r="O82">
            <v>108954685.31744979</v>
          </cell>
          <cell r="P82">
            <v>6979384.8325104155</v>
          </cell>
          <cell r="Q82">
            <v>43325458.677185811</v>
          </cell>
          <cell r="R82">
            <v>27016931.008552566</v>
          </cell>
          <cell r="S82">
            <v>31695517.154951353</v>
          </cell>
        </row>
        <row r="83">
          <cell r="C83">
            <v>738626.66728177131</v>
          </cell>
          <cell r="D83">
            <v>63.959039096050823</v>
          </cell>
          <cell r="E83">
            <v>4.7507982972014355</v>
          </cell>
          <cell r="F83">
            <v>5.886082572155467</v>
          </cell>
          <cell r="G83">
            <v>3005.5063803015501</v>
          </cell>
          <cell r="H83">
            <v>8941300941.748806</v>
          </cell>
          <cell r="I83">
            <v>3503020653.5844359</v>
          </cell>
          <cell r="J83">
            <v>3785629718.0061321</v>
          </cell>
          <cell r="K83">
            <v>28068725.138605382</v>
          </cell>
          <cell r="L83">
            <v>270607021.20602614</v>
          </cell>
          <cell r="M83">
            <v>171116588.59102336</v>
          </cell>
          <cell r="N83">
            <v>525665741.41823715</v>
          </cell>
          <cell r="O83">
            <v>463064407.99675637</v>
          </cell>
          <cell r="P83">
            <v>20751785.981805693</v>
          </cell>
          <cell r="Q83">
            <v>52561864.315165989</v>
          </cell>
          <cell r="R83">
            <v>26177509.573372368</v>
          </cell>
          <cell r="S83">
            <v>46741334.600877419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2"/>
  <dimension ref="B8:K55"/>
  <sheetViews>
    <sheetView tabSelected="1" workbookViewId="0">
      <selection activeCell="K28" sqref="K28"/>
    </sheetView>
  </sheetViews>
  <sheetFormatPr baseColWidth="10" defaultColWidth="10.28515625" defaultRowHeight="11.25"/>
  <cols>
    <col min="1" max="16384" width="10.28515625" style="3"/>
  </cols>
  <sheetData>
    <row r="8" spans="2:11" ht="8.25" customHeight="1"/>
    <row r="10" spans="2:11">
      <c r="B10" s="2"/>
      <c r="C10" s="2"/>
      <c r="D10" s="2"/>
      <c r="E10" s="2"/>
      <c r="F10" s="2"/>
      <c r="G10" s="2"/>
      <c r="H10" s="2"/>
      <c r="I10" s="2"/>
      <c r="J10" s="2"/>
      <c r="K10" s="2"/>
    </row>
    <row r="15" spans="2:11">
      <c r="B15" s="2"/>
      <c r="C15" s="2"/>
      <c r="D15" s="2"/>
      <c r="E15" s="2"/>
      <c r="F15" s="2"/>
      <c r="G15" s="2"/>
      <c r="H15" s="2"/>
      <c r="I15" s="2"/>
      <c r="J15" s="2"/>
      <c r="K15" s="2"/>
    </row>
    <row r="55" ht="4.5" customHeight="1"/>
  </sheetData>
  <phoneticPr fontId="1" type="noConversion"/>
  <printOptions horizontalCentered="1" verticalCentered="1"/>
  <pageMargins left="0.54" right="0" top="0" bottom="0" header="0" footer="0"/>
  <pageSetup paperSize="9" scale="96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3"/>
  <dimension ref="A1:R74"/>
  <sheetViews>
    <sheetView topLeftCell="A55" workbookViewId="0">
      <selection activeCell="A55" sqref="A55"/>
    </sheetView>
  </sheetViews>
  <sheetFormatPr baseColWidth="10" defaultRowHeight="11.25"/>
  <cols>
    <col min="1" max="1" width="27.5703125" style="3" customWidth="1"/>
    <col min="2" max="2" width="11.7109375" style="3" customWidth="1"/>
    <col min="3" max="3" width="6.28515625" style="3" customWidth="1"/>
    <col min="4" max="5" width="7" style="3" bestFit="1" customWidth="1"/>
    <col min="6" max="6" width="11.42578125" style="3" customWidth="1"/>
    <col min="7" max="7" width="11.28515625" style="3" bestFit="1" customWidth="1"/>
    <col min="8" max="8" width="7.42578125" style="3" customWidth="1"/>
    <col min="9" max="9" width="6.140625" style="3" customWidth="1"/>
    <col min="10" max="10" width="5.85546875" style="3" customWidth="1"/>
    <col min="11" max="11" width="10.7109375" style="3" customWidth="1"/>
    <col min="12" max="12" width="9.7109375" style="3" bestFit="1" customWidth="1"/>
    <col min="13" max="13" width="7.140625" style="3" customWidth="1"/>
    <col min="14" max="14" width="5.7109375" style="3" customWidth="1"/>
    <col min="15" max="15" width="5.85546875" style="3" customWidth="1"/>
    <col min="16" max="16" width="11" style="3" customWidth="1"/>
    <col min="17" max="16384" width="11.42578125" style="3"/>
  </cols>
  <sheetData>
    <row r="1" spans="1:18">
      <c r="A1" s="62" t="s">
        <v>73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</row>
    <row r="2" spans="1:18">
      <c r="A2" s="62" t="s">
        <v>16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</row>
    <row r="3" spans="1:18">
      <c r="A3" s="62" t="s">
        <v>1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</row>
    <row r="4" spans="1:18" ht="13.5">
      <c r="A4" s="67" t="s">
        <v>6</v>
      </c>
      <c r="B4" s="70" t="s">
        <v>17</v>
      </c>
      <c r="C4" s="70"/>
      <c r="D4" s="70"/>
      <c r="E4" s="70"/>
      <c r="F4" s="70"/>
      <c r="G4" s="70" t="s">
        <v>18</v>
      </c>
      <c r="H4" s="70"/>
      <c r="I4" s="70"/>
      <c r="J4" s="70"/>
      <c r="K4" s="70"/>
      <c r="L4" s="70" t="s">
        <v>19</v>
      </c>
      <c r="M4" s="70"/>
      <c r="N4" s="70"/>
      <c r="O4" s="70"/>
      <c r="P4" s="70"/>
    </row>
    <row r="5" spans="1:18" ht="11.25" customHeight="1">
      <c r="A5" s="68"/>
      <c r="B5" s="63" t="s">
        <v>20</v>
      </c>
      <c r="C5" s="63" t="s">
        <v>0</v>
      </c>
      <c r="D5" s="63" t="s">
        <v>13</v>
      </c>
      <c r="E5" s="63" t="s">
        <v>2</v>
      </c>
      <c r="F5" s="65" t="s">
        <v>14</v>
      </c>
      <c r="G5" s="63" t="s">
        <v>20</v>
      </c>
      <c r="H5" s="63" t="s">
        <v>0</v>
      </c>
      <c r="I5" s="63" t="s">
        <v>13</v>
      </c>
      <c r="J5" s="63" t="s">
        <v>2</v>
      </c>
      <c r="K5" s="65" t="s">
        <v>14</v>
      </c>
      <c r="L5" s="63" t="s">
        <v>20</v>
      </c>
      <c r="M5" s="63" t="s">
        <v>0</v>
      </c>
      <c r="N5" s="63" t="s">
        <v>13</v>
      </c>
      <c r="O5" s="63" t="s">
        <v>2</v>
      </c>
      <c r="P5" s="65" t="s">
        <v>14</v>
      </c>
    </row>
    <row r="6" spans="1:18">
      <c r="A6" s="68"/>
      <c r="B6" s="63"/>
      <c r="C6" s="63"/>
      <c r="D6" s="63"/>
      <c r="E6" s="63"/>
      <c r="F6" s="65"/>
      <c r="G6" s="63"/>
      <c r="H6" s="63"/>
      <c r="I6" s="63"/>
      <c r="J6" s="63"/>
      <c r="K6" s="65"/>
      <c r="L6" s="63"/>
      <c r="M6" s="63"/>
      <c r="N6" s="63"/>
      <c r="O6" s="63"/>
      <c r="P6" s="65"/>
    </row>
    <row r="7" spans="1:18">
      <c r="A7" s="69"/>
      <c r="B7" s="64"/>
      <c r="C7" s="64"/>
      <c r="D7" s="64"/>
      <c r="E7" s="64"/>
      <c r="F7" s="66"/>
      <c r="G7" s="64"/>
      <c r="H7" s="64"/>
      <c r="I7" s="64"/>
      <c r="J7" s="64"/>
      <c r="K7" s="66"/>
      <c r="L7" s="64"/>
      <c r="M7" s="64"/>
      <c r="N7" s="64"/>
      <c r="O7" s="64"/>
      <c r="P7" s="66"/>
      <c r="R7" s="18"/>
    </row>
    <row r="8" spans="1:18">
      <c r="A8" s="31" t="s">
        <v>62</v>
      </c>
      <c r="B8" s="5">
        <f>[1]Ingreso!C7</f>
        <v>1737496.4192029338</v>
      </c>
      <c r="C8" s="5">
        <f>[1]Ingreso!D7</f>
        <v>48.423907780925525</v>
      </c>
      <c r="D8" s="6">
        <f>[1]Ingreso!E7</f>
        <v>4.7201582904837709</v>
      </c>
      <c r="E8" s="6">
        <f>[1]Ingreso!F7</f>
        <v>6.664488222962377</v>
      </c>
      <c r="F8" s="5">
        <f>[1]Ingreso!G7</f>
        <v>2773.5380415689829</v>
      </c>
      <c r="G8" s="5">
        <f>[1]Ingreso!H7</f>
        <v>1166083.7247379005</v>
      </c>
      <c r="H8" s="5">
        <f>[1]Ingreso!I7</f>
        <v>47.136625079180803</v>
      </c>
      <c r="I8" s="6">
        <f>[1]Ingreso!J7</f>
        <v>4.8491950768015064</v>
      </c>
      <c r="J8" s="6">
        <f>[1]Ingreso!K7</f>
        <v>6.5809864085101921</v>
      </c>
      <c r="K8" s="5">
        <f>[1]Ingreso!L7</f>
        <v>2824.6091489472037</v>
      </c>
      <c r="L8" s="5">
        <f>[1]Ingreso!M7</f>
        <v>571412.69446515886</v>
      </c>
      <c r="M8" s="5">
        <f>[1]Ingreso!N7</f>
        <v>51.050869733610412</v>
      </c>
      <c r="N8" s="6">
        <f>[1]Ingreso!O7</f>
        <v>4.4568325053287712</v>
      </c>
      <c r="O8" s="6">
        <f>[1]Ingreso!P7</f>
        <v>6.8404451979287462</v>
      </c>
      <c r="P8" s="5">
        <f>[1]Ingreso!Q7</f>
        <v>2669.4563068828638</v>
      </c>
    </row>
    <row r="9" spans="1:18" ht="6.75" customHeight="1">
      <c r="A9" s="26"/>
      <c r="B9" s="7"/>
      <c r="C9" s="7"/>
      <c r="D9" s="2"/>
      <c r="E9" s="2"/>
      <c r="F9" s="7"/>
      <c r="G9" s="7"/>
      <c r="H9" s="7"/>
      <c r="I9" s="2"/>
      <c r="J9" s="2"/>
      <c r="K9" s="7"/>
      <c r="L9" s="7"/>
      <c r="M9" s="7"/>
      <c r="N9" s="2"/>
      <c r="O9" s="2"/>
      <c r="P9" s="7"/>
    </row>
    <row r="10" spans="1:18">
      <c r="A10" s="27" t="s">
        <v>72</v>
      </c>
      <c r="B10" s="5"/>
      <c r="C10" s="5"/>
      <c r="D10" s="6"/>
      <c r="E10" s="6"/>
      <c r="F10" s="5"/>
      <c r="G10" s="5"/>
      <c r="H10" s="5"/>
      <c r="I10" s="6"/>
      <c r="J10" s="6"/>
      <c r="K10" s="5"/>
      <c r="L10" s="5"/>
      <c r="M10" s="5"/>
      <c r="N10" s="6"/>
      <c r="O10" s="6"/>
      <c r="P10" s="5"/>
    </row>
    <row r="11" spans="1:18">
      <c r="A11" s="28" t="s">
        <v>32</v>
      </c>
      <c r="B11" s="8">
        <f>[1]Ingreso!C8</f>
        <v>855765.15011745831</v>
      </c>
      <c r="C11" s="8">
        <f>[1]Ingreso!D8</f>
        <v>48.038045164652459</v>
      </c>
      <c r="D11" s="9">
        <f>[1]Ingreso!E8</f>
        <v>4.3637433507335732</v>
      </c>
      <c r="E11" s="9">
        <f>[1]Ingreso!F8</f>
        <v>8.2940387519559504</v>
      </c>
      <c r="F11" s="8">
        <f>[1]Ingreso!G8</f>
        <v>3669.1711006422993</v>
      </c>
      <c r="G11" s="8">
        <f>[1]Ingreso!H8</f>
        <v>521673.86318761227</v>
      </c>
      <c r="H11" s="8">
        <f>[1]Ingreso!I8</f>
        <v>46.668614897923334</v>
      </c>
      <c r="I11" s="9">
        <f>[1]Ingreso!J8</f>
        <v>4.4526972831699174</v>
      </c>
      <c r="J11" s="9">
        <f>[1]Ingreso!K8</f>
        <v>8.4448173353298284</v>
      </c>
      <c r="K11" s="8">
        <f>[1]Ingreso!L8</f>
        <v>3844.8732411802907</v>
      </c>
      <c r="L11" s="8">
        <f>[1]Ingreso!M8</f>
        <v>334091.28692979249</v>
      </c>
      <c r="M11" s="8">
        <f>[1]Ingreso!N8</f>
        <v>50.176370842570101</v>
      </c>
      <c r="N11" s="9">
        <f>[1]Ingreso!O8</f>
        <v>4.2248443629561487</v>
      </c>
      <c r="O11" s="9">
        <f>[1]Ingreso!P8</f>
        <v>8.0464485924635163</v>
      </c>
      <c r="P11" s="8">
        <f>[1]Ingreso!Q8</f>
        <v>3395.9740031148717</v>
      </c>
    </row>
    <row r="12" spans="1:18">
      <c r="A12" s="29" t="s">
        <v>63</v>
      </c>
      <c r="B12" s="8">
        <f>[1]Ingreso!C9</f>
        <v>234606.98279243745</v>
      </c>
      <c r="C12" s="8">
        <f>[1]Ingreso!D9</f>
        <v>48.19398642095053</v>
      </c>
      <c r="D12" s="9">
        <f>[1]Ingreso!E9</f>
        <v>4.3869059165858406</v>
      </c>
      <c r="E12" s="9">
        <f>[1]Ingreso!F9</f>
        <v>9.4165515776054409</v>
      </c>
      <c r="F12" s="8">
        <f>[1]Ingreso!G9</f>
        <v>4784.9823305372838</v>
      </c>
      <c r="G12" s="8">
        <f>[1]Ingreso!H9</f>
        <v>137373.65229077963</v>
      </c>
      <c r="H12" s="8">
        <f>[1]Ingreso!I9</f>
        <v>46.145767765446386</v>
      </c>
      <c r="I12" s="9">
        <f>[1]Ingreso!J9</f>
        <v>4.4139473248302146</v>
      </c>
      <c r="J12" s="9">
        <f>[1]Ingreso!K9</f>
        <v>9.5579003369391717</v>
      </c>
      <c r="K12" s="8">
        <f>[1]Ingreso!L9</f>
        <v>5074.3805799334732</v>
      </c>
      <c r="L12" s="8">
        <f>[1]Ingreso!M9</f>
        <v>97233.330501656426</v>
      </c>
      <c r="M12" s="8">
        <f>[1]Ingreso!N9</f>
        <v>51.087760355722004</v>
      </c>
      <c r="N12" s="9">
        <f>[1]Ingreso!O9</f>
        <v>4.3487011467353174</v>
      </c>
      <c r="O12" s="9">
        <f>[1]Ingreso!P9</f>
        <v>9.2053524112347667</v>
      </c>
      <c r="P12" s="8">
        <f>[1]Ingreso!Q9</f>
        <v>4374.2748675610765</v>
      </c>
    </row>
    <row r="13" spans="1:18">
      <c r="A13" s="29" t="s">
        <v>33</v>
      </c>
      <c r="B13" s="8">
        <f>[1]Ingreso!C10</f>
        <v>145834.29350380623</v>
      </c>
      <c r="C13" s="8">
        <f>[1]Ingreso!D10</f>
        <v>46.181391285355488</v>
      </c>
      <c r="D13" s="9">
        <f>[1]Ingreso!E10</f>
        <v>4.1667576717265478</v>
      </c>
      <c r="E13" s="9">
        <f>[1]Ingreso!F10</f>
        <v>8.6856397486066559</v>
      </c>
      <c r="F13" s="8">
        <f>[1]Ingreso!G10</f>
        <v>3968.2591854491639</v>
      </c>
      <c r="G13" s="8">
        <f>[1]Ingreso!H10</f>
        <v>95412.608101049002</v>
      </c>
      <c r="H13" s="8">
        <f>[1]Ingreso!I10</f>
        <v>45.13870806209313</v>
      </c>
      <c r="I13" s="9">
        <f>[1]Ingreso!J10</f>
        <v>4.2682356868636289</v>
      </c>
      <c r="J13" s="9">
        <f>[1]Ingreso!K10</f>
        <v>8.8544440446203616</v>
      </c>
      <c r="K13" s="8">
        <f>[1]Ingreso!L10</f>
        <v>4052.5523122772997</v>
      </c>
      <c r="L13" s="8">
        <f>[1]Ingreso!M10</f>
        <v>50421.685402757823</v>
      </c>
      <c r="M13" s="8">
        <f>[1]Ingreso!N10</f>
        <v>48.154453569172418</v>
      </c>
      <c r="N13" s="9">
        <f>[1]Ingreso!O10</f>
        <v>3.9747315224257727</v>
      </c>
      <c r="O13" s="9">
        <f>[1]Ingreso!P10</f>
        <v>8.3593043478260878</v>
      </c>
      <c r="P13" s="8">
        <f>[1]Ingreso!Q10</f>
        <v>3810.4631010596381</v>
      </c>
    </row>
    <row r="14" spans="1:18">
      <c r="A14" s="29" t="s">
        <v>34</v>
      </c>
      <c r="B14" s="8">
        <f>[1]Ingreso!C11</f>
        <v>475323.87382115831</v>
      </c>
      <c r="C14" s="8">
        <f>[1]Ingreso!D11</f>
        <v>48.530717449873073</v>
      </c>
      <c r="D14" s="9">
        <f>[1]Ingreso!E11</f>
        <v>4.4127481849590557</v>
      </c>
      <c r="E14" s="9">
        <f>[1]Ingreso!F11</f>
        <v>7.5803718261465338</v>
      </c>
      <c r="F14" s="8">
        <f>[1]Ingreso!G11</f>
        <v>3028.4643182598643</v>
      </c>
      <c r="G14" s="8">
        <f>[1]Ingreso!H11</f>
        <v>288887.60279578896</v>
      </c>
      <c r="H14" s="8">
        <f>[1]Ingreso!I11</f>
        <v>47.422533790352546</v>
      </c>
      <c r="I14" s="9">
        <f>[1]Ingreso!J11</f>
        <v>4.5320471240058149</v>
      </c>
      <c r="J14" s="9">
        <f>[1]Ingreso!K11</f>
        <v>7.742389564916853</v>
      </c>
      <c r="K14" s="8">
        <f>[1]Ingreso!L11</f>
        <v>3190.8567567362052</v>
      </c>
      <c r="L14" s="8">
        <f>[1]Ingreso!M11</f>
        <v>186436.27102538798</v>
      </c>
      <c r="M14" s="8">
        <f>[1]Ingreso!N11</f>
        <v>50.24787537786419</v>
      </c>
      <c r="N14" s="9">
        <f>[1]Ingreso!O11</f>
        <v>4.2278915348675632</v>
      </c>
      <c r="O14" s="9">
        <f>[1]Ingreso!P11</f>
        <v>7.3149802697867337</v>
      </c>
      <c r="P14" s="8">
        <f>[1]Ingreso!Q11</f>
        <v>2778.4561826018662</v>
      </c>
    </row>
    <row r="15" spans="1:18">
      <c r="A15" s="28" t="s">
        <v>35</v>
      </c>
      <c r="B15" s="8">
        <f>[1]Ingreso!C12</f>
        <v>881731.26908564894</v>
      </c>
      <c r="C15" s="8">
        <f>[1]Ingreso!D12</f>
        <v>48.798407122524416</v>
      </c>
      <c r="D15" s="9">
        <f>[1]Ingreso!E12</f>
        <v>5.066077160680754</v>
      </c>
      <c r="E15" s="9">
        <f>[1]Ingreso!F12</f>
        <v>4.7165082835758207</v>
      </c>
      <c r="F15" s="8">
        <f>[1]Ingreso!G12</f>
        <v>1916.4696858224975</v>
      </c>
      <c r="G15" s="8">
        <f>[1]Ingreso!H12</f>
        <v>644409.86155024508</v>
      </c>
      <c r="H15" s="8">
        <f>[1]Ingreso!I12</f>
        <v>47.515496809480439</v>
      </c>
      <c r="I15" s="9">
        <f>[1]Ingreso!J12</f>
        <v>5.1701748570481554</v>
      </c>
      <c r="J15" s="9">
        <f>[1]Ingreso!K12</f>
        <v>4.724505327245029</v>
      </c>
      <c r="K15" s="8">
        <f>[1]Ingreso!L12</f>
        <v>2011.0894307042036</v>
      </c>
      <c r="L15" s="8">
        <f>[1]Ingreso!M12</f>
        <v>237321.40753536217</v>
      </c>
      <c r="M15" s="8">
        <f>[1]Ingreso!N12</f>
        <v>52.281953195319595</v>
      </c>
      <c r="N15" s="9">
        <f>[1]Ingreso!O12</f>
        <v>4.7834158415841594</v>
      </c>
      <c r="O15" s="9">
        <f>[1]Ingreso!P12</f>
        <v>4.6930332616250148</v>
      </c>
      <c r="P15" s="8">
        <f>[1]Ingreso!Q12</f>
        <v>1660.1340607025222</v>
      </c>
    </row>
    <row r="16" spans="1:18" ht="9.6" customHeight="1">
      <c r="A16" s="28"/>
      <c r="B16" s="10"/>
      <c r="C16" s="10"/>
      <c r="D16" s="11"/>
      <c r="E16" s="11"/>
      <c r="F16" s="10"/>
      <c r="G16" s="10"/>
      <c r="H16" s="10"/>
      <c r="I16" s="11"/>
      <c r="J16" s="11"/>
      <c r="K16" s="10"/>
      <c r="L16" s="10"/>
      <c r="M16" s="10"/>
      <c r="N16" s="11"/>
      <c r="O16" s="11"/>
      <c r="P16" s="10"/>
    </row>
    <row r="17" spans="1:16">
      <c r="A17" s="27" t="s">
        <v>22</v>
      </c>
      <c r="B17" s="5"/>
      <c r="C17" s="5"/>
      <c r="D17" s="6"/>
      <c r="E17" s="6"/>
      <c r="F17" s="5"/>
      <c r="G17" s="5"/>
      <c r="H17" s="5"/>
      <c r="I17" s="6"/>
      <c r="J17" s="6"/>
      <c r="K17" s="5"/>
      <c r="L17" s="5"/>
      <c r="M17" s="5"/>
      <c r="N17" s="6"/>
      <c r="O17" s="6"/>
      <c r="P17" s="5"/>
    </row>
    <row r="18" spans="1:16">
      <c r="A18" s="32" t="s">
        <v>36</v>
      </c>
      <c r="B18" s="8">
        <f>[1]Ingreso!C13</f>
        <v>343619.22222539171</v>
      </c>
      <c r="C18" s="8">
        <f>[1]Ingreso!D13</f>
        <v>49.091756480853476</v>
      </c>
      <c r="D18" s="9">
        <f>[1]Ingreso!E13</f>
        <v>5.4362752506459362</v>
      </c>
      <c r="E18" s="9">
        <f>[1]Ingreso!F13</f>
        <v>4.6259539603025903</v>
      </c>
      <c r="F18" s="8">
        <f>[1]Ingreso!G13</f>
        <v>345.83824945469115</v>
      </c>
      <c r="G18" s="8">
        <f>[1]Ingreso!H13</f>
        <v>249912.20647364709</v>
      </c>
      <c r="H18" s="8">
        <f>[1]Ingreso!I13</f>
        <v>47.79749850021377</v>
      </c>
      <c r="I18" s="9">
        <f>[1]Ingreso!J13</f>
        <v>5.5926202918168819</v>
      </c>
      <c r="J18" s="9">
        <f>[1]Ingreso!K13</f>
        <v>4.5379876022684362</v>
      </c>
      <c r="K18" s="8">
        <f>[1]Ingreso!L13</f>
        <v>340.12711096994366</v>
      </c>
      <c r="L18" s="8">
        <f>[1]Ingreso!M13</f>
        <v>93707.015751748884</v>
      </c>
      <c r="M18" s="8">
        <f>[1]Ingreso!N13</f>
        <v>52.543481680861149</v>
      </c>
      <c r="N18" s="9">
        <f>[1]Ingreso!O13</f>
        <v>5.0193103745714103</v>
      </c>
      <c r="O18" s="9">
        <f>[1]Ingreso!P13</f>
        <v>4.8686615640787352</v>
      </c>
      <c r="P18" s="8">
        <f>[1]Ingreso!Q13</f>
        <v>361.06958735132292</v>
      </c>
    </row>
    <row r="19" spans="1:16">
      <c r="A19" s="32" t="s">
        <v>37</v>
      </c>
      <c r="B19" s="8">
        <f>[1]Ingreso!C14</f>
        <v>343664.65183947003</v>
      </c>
      <c r="C19" s="8">
        <f>[1]Ingreso!D14</f>
        <v>48.91941456359018</v>
      </c>
      <c r="D19" s="9">
        <f>[1]Ingreso!E14</f>
        <v>5.2458583888354156</v>
      </c>
      <c r="E19" s="9">
        <f>[1]Ingreso!F14</f>
        <v>5.0088813940185029</v>
      </c>
      <c r="F19" s="8">
        <f>[1]Ingreso!G14</f>
        <v>862.91575534611616</v>
      </c>
      <c r="G19" s="8">
        <f>[1]Ingreso!H14</f>
        <v>223308.83836996398</v>
      </c>
      <c r="H19" s="8">
        <f>[1]Ingreso!I14</f>
        <v>47.55192977833741</v>
      </c>
      <c r="I19" s="9">
        <f>[1]Ingreso!J14</f>
        <v>5.4527629656621333</v>
      </c>
      <c r="J19" s="9">
        <f>[1]Ingreso!K14</f>
        <v>4.9424944203024896</v>
      </c>
      <c r="K19" s="8">
        <f>[1]Ingreso!L14</f>
        <v>862.39006921090925</v>
      </c>
      <c r="L19" s="8">
        <f>[1]Ingreso!M14</f>
        <v>120355.81346951309</v>
      </c>
      <c r="M19" s="8">
        <f>[1]Ingreso!N14</f>
        <v>51.456653356469673</v>
      </c>
      <c r="N19" s="9">
        <f>[1]Ingreso!O14</f>
        <v>4.8619664988411664</v>
      </c>
      <c r="O19" s="9">
        <f>[1]Ingreso!P14</f>
        <v>5.1456531789723421</v>
      </c>
      <c r="P19" s="8">
        <f>[1]Ingreso!Q14</f>
        <v>863.89111629310037</v>
      </c>
    </row>
    <row r="20" spans="1:16">
      <c r="A20" s="32" t="s">
        <v>38</v>
      </c>
      <c r="B20" s="8">
        <f>[1]Ingreso!C15</f>
        <v>343700.46947073529</v>
      </c>
      <c r="C20" s="8">
        <f>[1]Ingreso!D15</f>
        <v>47.674141820695752</v>
      </c>
      <c r="D20" s="9">
        <f>[1]Ingreso!E15</f>
        <v>4.9041211258851805</v>
      </c>
      <c r="E20" s="9">
        <f>[1]Ingreso!F15</f>
        <v>5.688809113832332</v>
      </c>
      <c r="F20" s="8">
        <f>[1]Ingreso!G15</f>
        <v>1520.6630718423432</v>
      </c>
      <c r="G20" s="8">
        <f>[1]Ingreso!H15</f>
        <v>224128.58563418692</v>
      </c>
      <c r="H20" s="8">
        <f>[1]Ingreso!I15</f>
        <v>46.354704064557708</v>
      </c>
      <c r="I20" s="9">
        <f>[1]Ingreso!J15</f>
        <v>4.948586651551917</v>
      </c>
      <c r="J20" s="9">
        <f>[1]Ingreso!K15</f>
        <v>5.6502993063465095</v>
      </c>
      <c r="K20" s="8">
        <f>[1]Ingreso!L15</f>
        <v>1520.0820849911636</v>
      </c>
      <c r="L20" s="8">
        <f>[1]Ingreso!M15</f>
        <v>119571.8838365507</v>
      </c>
      <c r="M20" s="8">
        <f>[1]Ingreso!N15</f>
        <v>50.147329568743864</v>
      </c>
      <c r="N20" s="9">
        <f>[1]Ingreso!O15</f>
        <v>4.8207738116386905</v>
      </c>
      <c r="O20" s="9">
        <f>[1]Ingreso!P15</f>
        <v>5.7648502535602564</v>
      </c>
      <c r="P20" s="8">
        <f>[1]Ingreso!Q15</f>
        <v>1521.7520883991569</v>
      </c>
    </row>
    <row r="21" spans="1:16">
      <c r="A21" s="32" t="s">
        <v>39</v>
      </c>
      <c r="B21" s="8">
        <f>[1]Ingreso!C16</f>
        <v>343475.37941394013</v>
      </c>
      <c r="C21" s="8">
        <f>[1]Ingreso!D16</f>
        <v>47.484899848559422</v>
      </c>
      <c r="D21" s="9">
        <f>[1]Ingreso!E16</f>
        <v>4.428305020835384</v>
      </c>
      <c r="E21" s="9">
        <f>[1]Ingreso!F16</f>
        <v>6.9381661059348039</v>
      </c>
      <c r="F21" s="8">
        <f>[1]Ingreso!G16</f>
        <v>2628.7814618632328</v>
      </c>
      <c r="G21" s="8">
        <f>[1]Ingreso!H16</f>
        <v>223833.92127740831</v>
      </c>
      <c r="H21" s="8">
        <f>[1]Ingreso!I16</f>
        <v>45.785008034758022</v>
      </c>
      <c r="I21" s="9">
        <f>[1]Ingreso!J16</f>
        <v>4.5090498972787652</v>
      </c>
      <c r="J21" s="9">
        <f>[1]Ingreso!K16</f>
        <v>6.9712583986665058</v>
      </c>
      <c r="K21" s="8">
        <f>[1]Ingreso!L16</f>
        <v>2617.5325478103796</v>
      </c>
      <c r="L21" s="8">
        <f>[1]Ingreso!M16</f>
        <v>119641.45813653068</v>
      </c>
      <c r="M21" s="8">
        <f>[1]Ingreso!N16</f>
        <v>50.665180800972578</v>
      </c>
      <c r="N21" s="9">
        <f>[1]Ingreso!O16</f>
        <v>4.2772416469941774</v>
      </c>
      <c r="O21" s="9">
        <f>[1]Ingreso!P16</f>
        <v>6.875580845077522</v>
      </c>
      <c r="P21" s="8">
        <f>[1]Ingreso!Q16</f>
        <v>2649.8267465143795</v>
      </c>
    </row>
    <row r="22" spans="1:16">
      <c r="A22" s="32" t="s">
        <v>40</v>
      </c>
      <c r="B22" s="8">
        <f>[1]Ingreso!C17</f>
        <v>343878.05134988111</v>
      </c>
      <c r="C22" s="8">
        <f>[1]Ingreso!D17</f>
        <v>48.817299900191664</v>
      </c>
      <c r="D22" s="9">
        <f>[1]Ingreso!E17</f>
        <v>3.6359071311028583</v>
      </c>
      <c r="E22" s="9">
        <f>[1]Ingreso!F17</f>
        <v>9.8959651193000386</v>
      </c>
      <c r="F22" s="8">
        <f>[1]Ingreso!G17</f>
        <v>8505.6622229094355</v>
      </c>
      <c r="G22" s="8">
        <f>[1]Ingreso!H17</f>
        <v>231535.10905829133</v>
      </c>
      <c r="H22" s="8">
        <f>[1]Ingreso!I17</f>
        <v>47.845770366855248</v>
      </c>
      <c r="I22" s="9">
        <f>[1]Ingreso!J17</f>
        <v>3.7498921380184136</v>
      </c>
      <c r="J22" s="9">
        <f>[1]Ingreso!K17</f>
        <v>9.7341159472680268</v>
      </c>
      <c r="K22" s="8">
        <f>[1]Ingreso!L17</f>
        <v>8861.7748749867096</v>
      </c>
      <c r="L22" s="8">
        <f>[1]Ingreso!M17</f>
        <v>112342.94229158966</v>
      </c>
      <c r="M22" s="8">
        <f>[1]Ingreso!N17</f>
        <v>50.819590314400124</v>
      </c>
      <c r="N22" s="9">
        <f>[1]Ingreso!O17</f>
        <v>3.4009877808627431</v>
      </c>
      <c r="O22" s="9">
        <f>[1]Ingreso!P17</f>
        <v>10.232615115467135</v>
      </c>
      <c r="P22" s="8">
        <f>[1]Ingreso!Q17</f>
        <v>7771.7257596669042</v>
      </c>
    </row>
    <row r="23" spans="1:16">
      <c r="A23" s="32" t="s">
        <v>41</v>
      </c>
      <c r="B23" s="8">
        <f>[1]Ingreso!C18</f>
        <v>19158.644903573007</v>
      </c>
      <c r="C23" s="8">
        <f>[1]Ingreso!D18</f>
        <v>50.781500732927711</v>
      </c>
      <c r="D23" s="9">
        <f>[1]Ingreso!E18</f>
        <v>3.8396357516814872</v>
      </c>
      <c r="E23" s="9">
        <f>[1]Ingreso!F18</f>
        <v>10.004504946473242</v>
      </c>
      <c r="F23" s="8">
        <f>[1]Ingreso!G18</f>
        <v>0</v>
      </c>
      <c r="G23" s="8">
        <f>[1]Ingreso!H18</f>
        <v>13365.063924339622</v>
      </c>
      <c r="H23" s="8">
        <f>[1]Ingreso!I18</f>
        <v>51.303834320429424</v>
      </c>
      <c r="I23" s="9">
        <f>[1]Ingreso!J18</f>
        <v>3.9373911409704321</v>
      </c>
      <c r="J23" s="9">
        <f>[1]Ingreso!K18</f>
        <v>10.560990732133757</v>
      </c>
      <c r="K23" s="8" t="str">
        <f>[1]Ingreso!L18</f>
        <v>.</v>
      </c>
      <c r="L23" s="8">
        <f>[1]Ingreso!M18</f>
        <v>5793.5809792333721</v>
      </c>
      <c r="M23" s="8">
        <f>[1]Ingreso!N18</f>
        <v>49.576542726504243</v>
      </c>
      <c r="N23" s="9">
        <f>[1]Ingreso!O18</f>
        <v>3.6141263419608802</v>
      </c>
      <c r="O23" s="9">
        <f>[1]Ingreso!P18</f>
        <v>8.7237100657993132</v>
      </c>
      <c r="P23" s="8" t="str">
        <f>[1]Ingreso!Q18</f>
        <v>.</v>
      </c>
    </row>
    <row r="24" spans="1:16" ht="9.6" customHeight="1">
      <c r="A24" s="28"/>
      <c r="B24" s="10"/>
      <c r="C24" s="10"/>
      <c r="D24" s="11"/>
      <c r="E24" s="11"/>
      <c r="F24" s="10"/>
      <c r="G24" s="10"/>
      <c r="H24" s="10"/>
      <c r="I24" s="11"/>
      <c r="J24" s="11"/>
      <c r="K24" s="10"/>
      <c r="L24" s="10"/>
      <c r="M24" s="10"/>
      <c r="N24" s="11"/>
      <c r="O24" s="11"/>
      <c r="P24" s="10"/>
    </row>
    <row r="25" spans="1:16">
      <c r="A25" s="30" t="s">
        <v>23</v>
      </c>
      <c r="B25" s="46"/>
      <c r="C25" s="46"/>
      <c r="D25" s="47"/>
      <c r="E25" s="47"/>
      <c r="F25" s="46"/>
      <c r="G25" s="46"/>
      <c r="H25" s="46"/>
      <c r="I25" s="47"/>
      <c r="J25" s="47"/>
      <c r="K25" s="46"/>
      <c r="L25" s="46"/>
      <c r="M25" s="46"/>
      <c r="N25" s="47"/>
      <c r="O25" s="47"/>
      <c r="P25" s="46"/>
    </row>
    <row r="26" spans="1:16">
      <c r="A26" s="28" t="s">
        <v>42</v>
      </c>
      <c r="B26" s="8">
        <f>[1]Ingreso!C19</f>
        <v>338433.23816376913</v>
      </c>
      <c r="C26" s="8">
        <f>[1]Ingreso!D19</f>
        <v>58.93287535714601</v>
      </c>
      <c r="D26" s="9">
        <f>[1]Ingreso!E19</f>
        <v>5.1194530185092733</v>
      </c>
      <c r="E26" s="9">
        <f>[1]Ingreso!F19</f>
        <v>0</v>
      </c>
      <c r="F26" s="8">
        <f>[1]Ingreso!G19</f>
        <v>1537.6101406838459</v>
      </c>
      <c r="G26" s="8">
        <f>[1]Ingreso!H19</f>
        <v>216497.5833526013</v>
      </c>
      <c r="H26" s="8">
        <f>[1]Ingreso!I19</f>
        <v>56.936979930696801</v>
      </c>
      <c r="I26" s="9">
        <f>[1]Ingreso!J19</f>
        <v>5.3684749861609893</v>
      </c>
      <c r="J26" s="9" t="str">
        <f>[1]Ingreso!K19</f>
        <v>.</v>
      </c>
      <c r="K26" s="8">
        <f>[1]Ingreso!L19</f>
        <v>1570.5663935893817</v>
      </c>
      <c r="L26" s="8">
        <f>[1]Ingreso!M19</f>
        <v>121935.65481117398</v>
      </c>
      <c r="M26" s="8">
        <f>[1]Ingreso!N19</f>
        <v>62.47660124372063</v>
      </c>
      <c r="N26" s="9">
        <f>[1]Ingreso!O19</f>
        <v>4.677312823487612</v>
      </c>
      <c r="O26" s="9" t="str">
        <f>[1]Ingreso!P19</f>
        <v>.</v>
      </c>
      <c r="P26" s="8">
        <f>[1]Ingreso!Q19</f>
        <v>1479.1186861729923</v>
      </c>
    </row>
    <row r="27" spans="1:16">
      <c r="A27" s="28" t="s">
        <v>43</v>
      </c>
      <c r="B27" s="8">
        <f>[1]Ingreso!C20</f>
        <v>959486.12653548189</v>
      </c>
      <c r="C27" s="8">
        <f>[1]Ingreso!D20</f>
        <v>47.453864563349462</v>
      </c>
      <c r="D27" s="9">
        <f>[1]Ingreso!E20</f>
        <v>4.8730430408509235</v>
      </c>
      <c r="E27" s="9">
        <f>[1]Ingreso!F20</f>
        <v>4.2639156397129723</v>
      </c>
      <c r="F27" s="8">
        <f>[1]Ingreso!G20</f>
        <v>2164.9973258868586</v>
      </c>
      <c r="G27" s="8">
        <f>[1]Ingreso!H20</f>
        <v>658823.30115140392</v>
      </c>
      <c r="H27" s="8">
        <f>[1]Ingreso!I20</f>
        <v>46.12509214721981</v>
      </c>
      <c r="I27" s="9">
        <f>[1]Ingreso!J20</f>
        <v>4.9602592830833085</v>
      </c>
      <c r="J27" s="9">
        <f>[1]Ingreso!K20</f>
        <v>4.2352104365459304</v>
      </c>
      <c r="K27" s="8">
        <f>[1]Ingreso!L20</f>
        <v>2250.9865755598971</v>
      </c>
      <c r="L27" s="8">
        <f>[1]Ingreso!M20</f>
        <v>300662.82538403472</v>
      </c>
      <c r="M27" s="8">
        <f>[1]Ingreso!N20</f>
        <v>50.365518934172513</v>
      </c>
      <c r="N27" s="9">
        <f>[1]Ingreso!O20</f>
        <v>4.6819316437297607</v>
      </c>
      <c r="O27" s="9">
        <f>[1]Ingreso!P20</f>
        <v>4.3268155232838392</v>
      </c>
      <c r="P27" s="8">
        <f>[1]Ingreso!Q20</f>
        <v>1976.5601713977462</v>
      </c>
    </row>
    <row r="28" spans="1:16">
      <c r="A28" s="28" t="s">
        <v>44</v>
      </c>
      <c r="B28" s="8">
        <f>[1]Ingreso!C21</f>
        <v>310182.61986109172</v>
      </c>
      <c r="C28" s="8">
        <f>[1]Ingreso!D21</f>
        <v>41.537159269263334</v>
      </c>
      <c r="D28" s="9">
        <f>[1]Ingreso!E21</f>
        <v>4.1513129699476297</v>
      </c>
      <c r="E28" s="9">
        <f>[1]Ingreso!F21</f>
        <v>10.400803653597517</v>
      </c>
      <c r="F28" s="8">
        <f>[1]Ingreso!G21</f>
        <v>3734.9710375378027</v>
      </c>
      <c r="G28" s="8">
        <f>[1]Ingreso!H21</f>
        <v>203544.21663356511</v>
      </c>
      <c r="H28" s="8">
        <f>[1]Ingreso!I21</f>
        <v>40.945931988247018</v>
      </c>
      <c r="I28" s="9">
        <f>[1]Ingreso!J21</f>
        <v>4.2508282493383653</v>
      </c>
      <c r="J28" s="9">
        <f>[1]Ingreso!K21</f>
        <v>10.376475762736938</v>
      </c>
      <c r="K28" s="8">
        <f>[1]Ingreso!L21</f>
        <v>3804.5538247011959</v>
      </c>
      <c r="L28" s="8">
        <f>[1]Ingreso!M21</f>
        <v>106638.40322752598</v>
      </c>
      <c r="M28" s="8">
        <f>[1]Ingreso!N21</f>
        <v>42.665654165329023</v>
      </c>
      <c r="N28" s="9">
        <f>[1]Ingreso!O21</f>
        <v>3.9613648933298724</v>
      </c>
      <c r="O28" s="9">
        <f>[1]Ingreso!P21</f>
        <v>10.447239096530774</v>
      </c>
      <c r="P28" s="8">
        <f>[1]Ingreso!Q21</f>
        <v>3600.805578975649</v>
      </c>
    </row>
    <row r="29" spans="1:16">
      <c r="A29" s="28" t="s">
        <v>45</v>
      </c>
      <c r="B29" s="8">
        <f>[1]Ingreso!C22</f>
        <v>124440.32730387969</v>
      </c>
      <c r="C29" s="8">
        <f>[1]Ingreso!D22</f>
        <v>44.595008118990002</v>
      </c>
      <c r="D29" s="9">
        <f>[1]Ingreso!E22</f>
        <v>3.895240530784168</v>
      </c>
      <c r="E29" s="9">
        <f>[1]Ingreso!F22</f>
        <v>15.860670885457747</v>
      </c>
      <c r="F29" s="8">
        <f>[1]Ingreso!G22</f>
        <v>8659.2926155827208</v>
      </c>
      <c r="G29" s="8">
        <f>[1]Ingreso!H22</f>
        <v>83074.399720645786</v>
      </c>
      <c r="H29" s="8">
        <f>[1]Ingreso!I22</f>
        <v>44.961545322219372</v>
      </c>
      <c r="I29" s="9">
        <f>[1]Ingreso!J22</f>
        <v>4.1103763137168148</v>
      </c>
      <c r="J29" s="9">
        <f>[1]Ingreso!K22</f>
        <v>15.88471854335573</v>
      </c>
      <c r="K29" s="8">
        <f>[1]Ingreso!L22</f>
        <v>8574.8652097565791</v>
      </c>
      <c r="L29" s="8">
        <f>[1]Ingreso!M22</f>
        <v>41365.927583234436</v>
      </c>
      <c r="M29" s="8">
        <f>[1]Ingreso!N22</f>
        <v>43.858898477249411</v>
      </c>
      <c r="N29" s="9">
        <f>[1]Ingreso!O22</f>
        <v>3.4631874603048738</v>
      </c>
      <c r="O29" s="9">
        <f>[1]Ingreso!P22</f>
        <v>15.812376434897132</v>
      </c>
      <c r="P29" s="8">
        <f>[1]Ingreso!Q22</f>
        <v>8821.8082787076619</v>
      </c>
    </row>
    <row r="30" spans="1:16">
      <c r="A30" s="28" t="s">
        <v>64</v>
      </c>
      <c r="B30" s="8">
        <f>[1]Ingreso!C23</f>
        <v>4954.1073388390096</v>
      </c>
      <c r="C30" s="12">
        <f>[1]Ingreso!D23</f>
        <v>45.755072922620961</v>
      </c>
      <c r="D30" s="13">
        <f>[1]Ingreso!E23</f>
        <v>4.1698196115662185</v>
      </c>
      <c r="E30" s="13">
        <f>[1]Ingreso!F23</f>
        <v>0</v>
      </c>
      <c r="F30" s="8">
        <f>[1]Ingreso!G23</f>
        <v>2646.3321806293093</v>
      </c>
      <c r="G30" s="8">
        <f>[1]Ingreso!H23</f>
        <v>4144.2238796473412</v>
      </c>
      <c r="H30" s="12">
        <f>[1]Ingreso!I23</f>
        <v>43.623674150575248</v>
      </c>
      <c r="I30" s="13">
        <f>[1]Ingreso!J23</f>
        <v>4.2644052219394917</v>
      </c>
      <c r="J30" s="13" t="str">
        <f>[1]Ingreso!K23</f>
        <v>.</v>
      </c>
      <c r="K30" s="8">
        <f>[1]Ingreso!L23</f>
        <v>1886.8322524582347</v>
      </c>
      <c r="L30" s="8">
        <f>[1]Ingreso!M23</f>
        <v>809.88345919166682</v>
      </c>
      <c r="M30" s="12">
        <f>[1]Ingreso!N23</f>
        <v>56.661572602190851</v>
      </c>
      <c r="N30" s="13">
        <f>[1]Ingreso!O23</f>
        <v>3.6858191782555205</v>
      </c>
      <c r="O30" s="13" t="str">
        <f>[1]Ingreso!P23</f>
        <v>.</v>
      </c>
      <c r="P30" s="8">
        <f>[1]Ingreso!Q23</f>
        <v>6319.3438170812469</v>
      </c>
    </row>
    <row r="31" spans="1:16" ht="9.6" customHeight="1">
      <c r="A31" s="28"/>
      <c r="B31" s="10"/>
      <c r="C31" s="10"/>
      <c r="D31" s="11"/>
      <c r="E31" s="11"/>
      <c r="F31" s="10"/>
      <c r="G31" s="10"/>
      <c r="H31" s="10"/>
      <c r="I31" s="11"/>
      <c r="J31" s="11"/>
      <c r="K31" s="10"/>
      <c r="L31" s="10"/>
      <c r="M31" s="10"/>
      <c r="N31" s="11"/>
      <c r="O31" s="11"/>
      <c r="P31" s="10"/>
    </row>
    <row r="32" spans="1:16">
      <c r="A32" s="27" t="s">
        <v>24</v>
      </c>
      <c r="B32" s="46"/>
      <c r="C32" s="46"/>
      <c r="D32" s="47"/>
      <c r="E32" s="47"/>
      <c r="F32" s="46"/>
      <c r="G32" s="46"/>
      <c r="H32" s="46"/>
      <c r="I32" s="47"/>
      <c r="J32" s="47"/>
      <c r="K32" s="46"/>
      <c r="L32" s="46"/>
      <c r="M32" s="46"/>
      <c r="N32" s="47"/>
      <c r="O32" s="47"/>
      <c r="P32" s="46"/>
    </row>
    <row r="33" spans="1:16">
      <c r="A33" s="33" t="s">
        <v>46</v>
      </c>
      <c r="B33" s="8">
        <f>[1]Ingreso!C24</f>
        <v>549385.94790789916</v>
      </c>
      <c r="C33" s="8">
        <f>[1]Ingreso!D24</f>
        <v>40.873674151130679</v>
      </c>
      <c r="D33" s="9">
        <f>[1]Ingreso!E24</f>
        <v>4.66334736143068</v>
      </c>
      <c r="E33" s="9">
        <f>[1]Ingreso!F24</f>
        <v>8.1076924019486434</v>
      </c>
      <c r="F33" s="8">
        <f>[1]Ingreso!G24</f>
        <v>3222.0424343509867</v>
      </c>
      <c r="G33" s="8">
        <f>[1]Ingreso!H24</f>
        <v>439761.09461107827</v>
      </c>
      <c r="H33" s="8">
        <f>[1]Ingreso!I24</f>
        <v>40.85514907390737</v>
      </c>
      <c r="I33" s="9">
        <f>[1]Ingreso!J24</f>
        <v>4.7674521607218106</v>
      </c>
      <c r="J33" s="9">
        <f>[1]Ingreso!K24</f>
        <v>7.603434289532534</v>
      </c>
      <c r="K33" s="8">
        <f>[1]Ingreso!L24</f>
        <v>2864.9013889367052</v>
      </c>
      <c r="L33" s="8">
        <f>[1]Ingreso!M24</f>
        <v>109624.85329682153</v>
      </c>
      <c r="M33" s="8">
        <f>[1]Ingreso!N24</f>
        <v>40.947987666656601</v>
      </c>
      <c r="N33" s="9">
        <f>[1]Ingreso!O24</f>
        <v>4.2457300135964271</v>
      </c>
      <c r="O33" s="9">
        <f>[1]Ingreso!P24</f>
        <v>9.9711820202466512</v>
      </c>
      <c r="P33" s="8">
        <f>[1]Ingreso!Q24</f>
        <v>4651.6731281121083</v>
      </c>
    </row>
    <row r="34" spans="1:16">
      <c r="A34" s="29" t="s">
        <v>47</v>
      </c>
      <c r="B34" s="8">
        <f>[1]Ingreso!C25</f>
        <v>91551.977106492413</v>
      </c>
      <c r="C34" s="8">
        <f>[1]Ingreso!D25</f>
        <v>47.451405319232677</v>
      </c>
      <c r="D34" s="9">
        <f>[1]Ingreso!E25</f>
        <v>4.48483616466984</v>
      </c>
      <c r="E34" s="9">
        <f>[1]Ingreso!F25</f>
        <v>11.956905093880403</v>
      </c>
      <c r="F34" s="8">
        <f>[1]Ingreso!G25</f>
        <v>6879.9895898146697</v>
      </c>
      <c r="G34" s="8">
        <f>[1]Ingreso!H25</f>
        <v>59063.702290078138</v>
      </c>
      <c r="H34" s="8">
        <f>[1]Ingreso!I25</f>
        <v>47.806981190234836</v>
      </c>
      <c r="I34" s="9">
        <f>[1]Ingreso!J25</f>
        <v>4.8368086363458911</v>
      </c>
      <c r="J34" s="9">
        <f>[1]Ingreso!K25</f>
        <v>11.510677252272762</v>
      </c>
      <c r="K34" s="8">
        <f>[1]Ingreso!L25</f>
        <v>6356.1660562126654</v>
      </c>
      <c r="L34" s="8">
        <f>[1]Ingreso!M25</f>
        <v>32488.274816414716</v>
      </c>
      <c r="M34" s="8">
        <f>[1]Ingreso!N25</f>
        <v>46.804968181370256</v>
      </c>
      <c r="N34" s="9">
        <f>[1]Ingreso!O25</f>
        <v>3.8449500088536066</v>
      </c>
      <c r="O34" s="9">
        <f>[1]Ingreso!P25</f>
        <v>12.773182010631309</v>
      </c>
      <c r="P34" s="8">
        <f>[1]Ingreso!Q25</f>
        <v>7812.4131602162952</v>
      </c>
    </row>
    <row r="35" spans="1:16">
      <c r="A35" s="29" t="s">
        <v>48</v>
      </c>
      <c r="B35" s="8">
        <f>[1]Ingreso!C26</f>
        <v>443190.5068086629</v>
      </c>
      <c r="C35" s="8">
        <f>[1]Ingreso!D26</f>
        <v>39.419791328292789</v>
      </c>
      <c r="D35" s="9">
        <f>[1]Ingreso!E26</f>
        <v>4.6827268779509188</v>
      </c>
      <c r="E35" s="9">
        <f>[1]Ingreso!F26</f>
        <v>7.2950516330492361</v>
      </c>
      <c r="F35" s="8">
        <f>[1]Ingreso!G26</f>
        <v>2525.8850182244109</v>
      </c>
      <c r="G35" s="8">
        <f>[1]Ingreso!H26</f>
        <v>376984.07691466989</v>
      </c>
      <c r="H35" s="8">
        <f>[1]Ingreso!I26</f>
        <v>39.677339139326769</v>
      </c>
      <c r="I35" s="9">
        <f>[1]Ingreso!J26</f>
        <v>4.7505443882263636</v>
      </c>
      <c r="J35" s="9">
        <f>[1]Ingreso!K26</f>
        <v>6.9244800212796536</v>
      </c>
      <c r="K35" s="8">
        <f>[1]Ingreso!L26</f>
        <v>2333.5257881869456</v>
      </c>
      <c r="L35" s="8">
        <f>[1]Ingreso!M26</f>
        <v>66206.429893993598</v>
      </c>
      <c r="M35" s="8">
        <f>[1]Ingreso!N26</f>
        <v>37.953295944695363</v>
      </c>
      <c r="N35" s="9">
        <f>[1]Ingreso!O26</f>
        <v>4.2965691958227801</v>
      </c>
      <c r="O35" s="9">
        <f>[1]Ingreso!P26</f>
        <v>9.2104454169880245</v>
      </c>
      <c r="P35" s="8">
        <f>[1]Ingreso!Q26</f>
        <v>3622.7345966638823</v>
      </c>
    </row>
    <row r="36" spans="1:16">
      <c r="A36" s="29" t="s">
        <v>49</v>
      </c>
      <c r="B36" s="8">
        <f>[1]Ingreso!C27</f>
        <v>14643.463992744157</v>
      </c>
      <c r="C36" s="8">
        <f>[1]Ingreso!D27</f>
        <v>43.75159783094162</v>
      </c>
      <c r="D36" s="9">
        <f>[1]Ingreso!E27</f>
        <v>5.1928829449936567</v>
      </c>
      <c r="E36" s="9">
        <f>[1]Ingreso!F27</f>
        <v>5.065960127040011</v>
      </c>
      <c r="F36" s="8">
        <f>[1]Ingreso!G27</f>
        <v>1793.7648117459494</v>
      </c>
      <c r="G36" s="8">
        <f>[1]Ingreso!H27</f>
        <v>3713.3154063302718</v>
      </c>
      <c r="H36" s="8">
        <f>[1]Ingreso!I27</f>
        <v>49.853751353273807</v>
      </c>
      <c r="I36" s="9">
        <f>[1]Ingreso!J27</f>
        <v>5.3807883655697015</v>
      </c>
      <c r="J36" s="9">
        <f>[1]Ingreso!K27</f>
        <v>4.2020810965196222</v>
      </c>
      <c r="K36" s="8">
        <f>[1]Ingreso!L27</f>
        <v>2583.1284696775469</v>
      </c>
      <c r="L36" s="8">
        <f>[1]Ingreso!M27</f>
        <v>10930.148586413889</v>
      </c>
      <c r="M36" s="8">
        <f>[1]Ingreso!N27</f>
        <v>41.67850426710536</v>
      </c>
      <c r="N36" s="9">
        <f>[1]Ingreso!O27</f>
        <v>5.129045560932358</v>
      </c>
      <c r="O36" s="9">
        <f>[1]Ingreso!P27</f>
        <v>5.4093585761056326</v>
      </c>
      <c r="P36" s="8">
        <f>[1]Ingreso!Q27</f>
        <v>1525.5931387791225</v>
      </c>
    </row>
    <row r="37" spans="1:16">
      <c r="A37" s="28" t="s">
        <v>50</v>
      </c>
      <c r="B37" s="8">
        <f>[1]Ingreso!C28</f>
        <v>792943.48561597895</v>
      </c>
      <c r="C37" s="8">
        <f>[1]Ingreso!D28</f>
        <v>49.313427338673996</v>
      </c>
      <c r="D37" s="9">
        <f>[1]Ingreso!E28</f>
        <v>4.9004005798330956</v>
      </c>
      <c r="E37" s="9">
        <f>[1]Ingreso!F28</f>
        <v>5.7426463072182665</v>
      </c>
      <c r="F37" s="8">
        <f>[1]Ingreso!G28</f>
        <v>2730.5390227147604</v>
      </c>
      <c r="G37" s="8">
        <f>[1]Ingreso!H28</f>
        <v>603798.06487175194</v>
      </c>
      <c r="H37" s="8">
        <f>[1]Ingreso!I28</f>
        <v>48.844392353184666</v>
      </c>
      <c r="I37" s="9">
        <f>[1]Ingreso!J28</f>
        <v>5.0234955489959265</v>
      </c>
      <c r="J37" s="9">
        <f>[1]Ingreso!K28</f>
        <v>5.6988102464996775</v>
      </c>
      <c r="K37" s="8">
        <f>[1]Ingreso!L28</f>
        <v>2838.1540381897639</v>
      </c>
      <c r="L37" s="8">
        <f>[1]Ingreso!M28</f>
        <v>189145.42074419442</v>
      </c>
      <c r="M37" s="8">
        <f>[1]Ingreso!N28</f>
        <v>50.810700788283704</v>
      </c>
      <c r="N37" s="9">
        <f>[1]Ingreso!O28</f>
        <v>4.5074515785645071</v>
      </c>
      <c r="O37" s="9">
        <f>[1]Ingreso!P28</f>
        <v>5.8843575222423645</v>
      </c>
      <c r="P37" s="8">
        <f>[1]Ingreso!Q28</f>
        <v>2388.9260673172503</v>
      </c>
    </row>
    <row r="38" spans="1:16">
      <c r="A38" s="28" t="s">
        <v>51</v>
      </c>
      <c r="B38" s="8">
        <f>[1]Ingreso!C29</f>
        <v>12654.480274649688</v>
      </c>
      <c r="C38" s="8">
        <f>[1]Ingreso!D29</f>
        <v>51.067307959063015</v>
      </c>
      <c r="D38" s="9">
        <f>[1]Ingreso!E29</f>
        <v>4.2353815744662437</v>
      </c>
      <c r="E38" s="9">
        <f>[1]Ingreso!F29</f>
        <v>6.9162851838720742</v>
      </c>
      <c r="F38" s="8">
        <f>[1]Ingreso!G29</f>
        <v>2938.6628747296036</v>
      </c>
      <c r="G38" s="8">
        <f>[1]Ingreso!H29</f>
        <v>8493.0611943511958</v>
      </c>
      <c r="H38" s="8">
        <f>[1]Ingreso!I29</f>
        <v>51.849451148112131</v>
      </c>
      <c r="I38" s="9">
        <f>[1]Ingreso!J29</f>
        <v>3.7382983524783402</v>
      </c>
      <c r="J38" s="9">
        <f>[1]Ingreso!K29</f>
        <v>7.012164884288838</v>
      </c>
      <c r="K38" s="8">
        <f>[1]Ingreso!L29</f>
        <v>3066.9232150957423</v>
      </c>
      <c r="L38" s="8">
        <f>[1]Ingreso!M29</f>
        <v>4161.4190802985013</v>
      </c>
      <c r="M38" s="8">
        <f>[1]Ingreso!N29</f>
        <v>49.471027978806191</v>
      </c>
      <c r="N38" s="9">
        <f>[1]Ingreso!O29</f>
        <v>5.2498812298880351</v>
      </c>
      <c r="O38" s="9">
        <f>[1]Ingreso!P29</f>
        <v>6.7206378278826202</v>
      </c>
      <c r="P38" s="8">
        <f>[1]Ingreso!Q29</f>
        <v>2687.8304106433279</v>
      </c>
    </row>
    <row r="39" spans="1:16">
      <c r="A39" s="28" t="s">
        <v>60</v>
      </c>
      <c r="B39" s="14">
        <f>[1]Ingreso!C31</f>
        <v>382512.50540451275</v>
      </c>
      <c r="C39" s="14">
        <f>[1]Ingreso!D31</f>
        <v>57.336564536993926</v>
      </c>
      <c r="D39" s="15">
        <f>[1]Ingreso!E31</f>
        <v>4.4441510379612392</v>
      </c>
      <c r="E39" s="15">
        <f>[1]Ingreso!F31</f>
        <v>6.2291898709451292</v>
      </c>
      <c r="F39" s="14">
        <f>[1]Ingreso!G31</f>
        <v>2205.1880824425061</v>
      </c>
      <c r="G39" s="14">
        <f>[1]Ingreso!H31</f>
        <v>114031.50406066996</v>
      </c>
      <c r="H39" s="14">
        <f>[1]Ingreso!I31</f>
        <v>61.967402611115567</v>
      </c>
      <c r="I39" s="15">
        <f>[1]Ingreso!J31</f>
        <v>4.3242522533413554</v>
      </c>
      <c r="J39" s="15">
        <f>[1]Ingreso!K31</f>
        <v>6.9567548205632299</v>
      </c>
      <c r="K39" s="14">
        <f>[1]Ingreso!L31</f>
        <v>2572.5885042619998</v>
      </c>
      <c r="L39" s="14">
        <f>[1]Ingreso!M31</f>
        <v>268481.00134384265</v>
      </c>
      <c r="M39" s="14">
        <f>[1]Ingreso!N31</f>
        <v>55.369716126825708</v>
      </c>
      <c r="N39" s="15">
        <f>[1]Ingreso!O31</f>
        <v>4.4950754559901593</v>
      </c>
      <c r="O39" s="15">
        <f>[1]Ingreso!P31</f>
        <v>5.9222306244566933</v>
      </c>
      <c r="P39" s="14">
        <f>[1]Ingreso!Q31</f>
        <v>2052.4696370171287</v>
      </c>
    </row>
    <row r="40" spans="1:16" ht="9.6" customHeight="1">
      <c r="A40" s="28"/>
    </row>
    <row r="41" spans="1:16">
      <c r="A41" s="27" t="s">
        <v>25</v>
      </c>
      <c r="B41" s="46"/>
      <c r="C41" s="46"/>
      <c r="D41" s="47"/>
      <c r="E41" s="47"/>
      <c r="F41" s="46"/>
      <c r="G41" s="46"/>
      <c r="H41" s="46"/>
      <c r="I41" s="47"/>
      <c r="J41" s="47"/>
      <c r="K41" s="46"/>
      <c r="L41" s="46"/>
      <c r="M41" s="46"/>
      <c r="N41" s="47"/>
      <c r="O41" s="47"/>
      <c r="P41" s="46"/>
    </row>
    <row r="42" spans="1:16">
      <c r="A42" s="28" t="s">
        <v>52</v>
      </c>
      <c r="B42" s="14">
        <f>[1]Ingreso!C32</f>
        <v>546123.36400166189</v>
      </c>
      <c r="C42" s="14">
        <f>[1]Ingreso!D32</f>
        <v>48.052620676072735</v>
      </c>
      <c r="D42" s="15">
        <f>[1]Ingreso!E32</f>
        <v>5.2858541912191273</v>
      </c>
      <c r="E42" s="15">
        <f>[1]Ingreso!F32</f>
        <v>4.3946699181019069</v>
      </c>
      <c r="F42" s="14">
        <f>[1]Ingreso!G32</f>
        <v>1911.4842075105935</v>
      </c>
      <c r="G42" s="14">
        <f>[1]Ingreso!H32</f>
        <v>506589.50790703815</v>
      </c>
      <c r="H42" s="14">
        <f>[1]Ingreso!I32</f>
        <v>47.766566337021956</v>
      </c>
      <c r="I42" s="15">
        <f>[1]Ingreso!J32</f>
        <v>5.3139920485408894</v>
      </c>
      <c r="J42" s="15">
        <f>[1]Ingreso!K32</f>
        <v>4.3923553708574365</v>
      </c>
      <c r="K42" s="14">
        <f>[1]Ingreso!L32</f>
        <v>1910.6202079432139</v>
      </c>
      <c r="L42" s="14">
        <f>[1]Ingreso!M32</f>
        <v>39533.856094621049</v>
      </c>
      <c r="M42" s="14">
        <f>[1]Ingreso!N32</f>
        <v>51.718140338702455</v>
      </c>
      <c r="N42" s="15">
        <f>[1]Ingreso!O32</f>
        <v>4.9252937829433145</v>
      </c>
      <c r="O42" s="15">
        <f>[1]Ingreso!P32</f>
        <v>4.4257837124268793</v>
      </c>
      <c r="P42" s="14">
        <f>[1]Ingreso!Q32</f>
        <v>1922.4929159031947</v>
      </c>
    </row>
    <row r="43" spans="1:16">
      <c r="A43" s="28" t="s">
        <v>53</v>
      </c>
      <c r="B43" s="14">
        <f>[1]Ingreso!C33</f>
        <v>672549.43743826007</v>
      </c>
      <c r="C43" s="14">
        <f>[1]Ingreso!D33</f>
        <v>43.819417440159242</v>
      </c>
      <c r="D43" s="15">
        <f>[1]Ingreso!E33</f>
        <v>4.4538401940129857</v>
      </c>
      <c r="E43" s="15">
        <f>[1]Ingreso!F33</f>
        <v>7.4332638156601103</v>
      </c>
      <c r="F43" s="14">
        <f>[1]Ingreso!G33</f>
        <v>3206.5947935789327</v>
      </c>
      <c r="G43" s="14">
        <f>[1]Ingreso!H33</f>
        <v>475418.64448034688</v>
      </c>
      <c r="H43" s="14">
        <f>[1]Ingreso!I33</f>
        <v>42.602852631803138</v>
      </c>
      <c r="I43" s="15">
        <f>[1]Ingreso!J33</f>
        <v>4.4996884935060217</v>
      </c>
      <c r="J43" s="15">
        <f>[1]Ingreso!K33</f>
        <v>7.554654334976183</v>
      </c>
      <c r="K43" s="14">
        <f>[1]Ingreso!L33</f>
        <v>3354.2481492800484</v>
      </c>
      <c r="L43" s="14">
        <f>[1]Ingreso!M33</f>
        <v>197130.79295788173</v>
      </c>
      <c r="M43" s="14">
        <f>[1]Ingreso!N33</f>
        <v>46.753396365687756</v>
      </c>
      <c r="N43" s="15">
        <f>[1]Ingreso!O33</f>
        <v>4.3432682429258405</v>
      </c>
      <c r="O43" s="15">
        <f>[1]Ingreso!P33</f>
        <v>7.1155149180661352</v>
      </c>
      <c r="P43" s="14">
        <f>[1]Ingreso!Q33</f>
        <v>2851.9751297878024</v>
      </c>
    </row>
    <row r="44" spans="1:16">
      <c r="A44" s="28" t="s">
        <v>54</v>
      </c>
      <c r="B44" s="14">
        <f>[1]Ingreso!C34</f>
        <v>190236.80910914749</v>
      </c>
      <c r="C44" s="14">
        <f>[1]Ingreso!D34</f>
        <v>46.399244657170456</v>
      </c>
      <c r="D44" s="15">
        <f>[1]Ingreso!E34</f>
        <v>4.5586458524045614</v>
      </c>
      <c r="E44" s="15">
        <f>[1]Ingreso!F34</f>
        <v>9.9574907352977213</v>
      </c>
      <c r="F44" s="14">
        <f>[1]Ingreso!G34</f>
        <v>4664.2903135797706</v>
      </c>
      <c r="G44" s="14">
        <f>[1]Ingreso!H34</f>
        <v>102012.39610552638</v>
      </c>
      <c r="H44" s="14">
        <f>[1]Ingreso!I34</f>
        <v>47.303385548589695</v>
      </c>
      <c r="I44" s="15">
        <f>[1]Ingreso!J34</f>
        <v>4.6289447648687085</v>
      </c>
      <c r="J44" s="15">
        <f>[1]Ingreso!K34</f>
        <v>10.247792560385177</v>
      </c>
      <c r="K44" s="14">
        <f>[1]Ingreso!L34</f>
        <v>4978.79154361572</v>
      </c>
      <c r="L44" s="14">
        <f>[1]Ingreso!M34</f>
        <v>88224.41300362318</v>
      </c>
      <c r="M44" s="14">
        <f>[1]Ingreso!N34</f>
        <v>45.353801841394763</v>
      </c>
      <c r="N44" s="15">
        <f>[1]Ingreso!O34</f>
        <v>4.4773604092949917</v>
      </c>
      <c r="O44" s="15">
        <f>[1]Ingreso!P34</f>
        <v>9.6002793885008071</v>
      </c>
      <c r="P44" s="14">
        <f>[1]Ingreso!Q34</f>
        <v>4308.5512561530959</v>
      </c>
    </row>
    <row r="45" spans="1:16">
      <c r="A45" s="28" t="s">
        <v>65</v>
      </c>
      <c r="B45" s="14">
        <f>[1]Ingreso!C35</f>
        <v>227.55284460953899</v>
      </c>
      <c r="C45" s="14">
        <f>[1]Ingreso!D35</f>
        <v>57</v>
      </c>
      <c r="D45" s="15">
        <f>[1]Ingreso!E35</f>
        <v>6</v>
      </c>
      <c r="E45" s="15">
        <f>[1]Ingreso!F35</f>
        <v>12</v>
      </c>
      <c r="F45" s="14">
        <f>[1]Ingreso!G35</f>
        <v>500</v>
      </c>
      <c r="G45" s="14">
        <f>[1]Ingreso!H35</f>
        <v>227.55284460953899</v>
      </c>
      <c r="H45" s="14">
        <f>[1]Ingreso!I35</f>
        <v>57</v>
      </c>
      <c r="I45" s="15">
        <f>[1]Ingreso!J35</f>
        <v>6</v>
      </c>
      <c r="J45" s="15">
        <f>[1]Ingreso!K35</f>
        <v>12</v>
      </c>
      <c r="K45" s="14">
        <f>[1]Ingreso!L35</f>
        <v>500</v>
      </c>
      <c r="L45" s="14">
        <f>[1]Ingreso!M35</f>
        <v>0</v>
      </c>
      <c r="M45" s="14" t="str">
        <f>[1]Ingreso!N35</f>
        <v>.</v>
      </c>
      <c r="N45" s="15" t="str">
        <f>[1]Ingreso!O35</f>
        <v>.</v>
      </c>
      <c r="O45" s="15" t="str">
        <f>[1]Ingreso!P35</f>
        <v>.</v>
      </c>
      <c r="P45" s="14" t="str">
        <f>[1]Ingreso!Q35</f>
        <v>.</v>
      </c>
    </row>
    <row r="46" spans="1:16">
      <c r="A46" s="28" t="s">
        <v>66</v>
      </c>
      <c r="B46" s="14">
        <f>[1]Ingreso!C36</f>
        <v>8276.6916104964421</v>
      </c>
      <c r="C46" s="14">
        <f>[1]Ingreso!D36</f>
        <v>50.052929173878951</v>
      </c>
      <c r="D46" s="15">
        <f>[1]Ingreso!E36</f>
        <v>4.787955353123273</v>
      </c>
      <c r="E46" s="15">
        <f>[1]Ingreso!F36</f>
        <v>4.8615725826410738</v>
      </c>
      <c r="F46" s="14">
        <f>[1]Ingreso!G36</f>
        <v>1435.8244949368789</v>
      </c>
      <c r="G46" s="14">
        <f>[1]Ingreso!H36</f>
        <v>829.49259586322694</v>
      </c>
      <c r="H46" s="14">
        <f>[1]Ingreso!I36</f>
        <v>44.544900159371302</v>
      </c>
      <c r="I46" s="15">
        <f>[1]Ingreso!J36</f>
        <v>3.5010837361246123</v>
      </c>
      <c r="J46" s="15">
        <f>[1]Ingreso!K36</f>
        <v>4.7732440224887505</v>
      </c>
      <c r="K46" s="14">
        <f>[1]Ingreso!L36</f>
        <v>1949.551781894517</v>
      </c>
      <c r="L46" s="14">
        <f>[1]Ingreso!M36</f>
        <v>7447.1990146332155</v>
      </c>
      <c r="M46" s="14">
        <f>[1]Ingreso!N36</f>
        <v>50.666430877856037</v>
      </c>
      <c r="N46" s="15">
        <f>[1]Ingreso!O36</f>
        <v>4.9312911866399372</v>
      </c>
      <c r="O46" s="15">
        <f>[1]Ingreso!P36</f>
        <v>4.873628621235758</v>
      </c>
      <c r="P46" s="14">
        <f>[1]Ingreso!Q36</f>
        <v>1378.6039238218946</v>
      </c>
    </row>
    <row r="47" spans="1:16">
      <c r="A47" s="28" t="s">
        <v>61</v>
      </c>
      <c r="B47" s="14">
        <f>[1]Ingreso!C37</f>
        <v>320082.56419884646</v>
      </c>
      <c r="C47" s="14">
        <f>[1]Ingreso!D37</f>
        <v>59.88734688007311</v>
      </c>
      <c r="D47" s="15">
        <f>[1]Ingreso!E37</f>
        <v>4.4078813042310507</v>
      </c>
      <c r="E47" s="15">
        <f>[1]Ingreso!F37</f>
        <v>5.9788006644776512</v>
      </c>
      <c r="F47" s="14">
        <f>[1]Ingreso!G37</f>
        <v>2254.8460339174239</v>
      </c>
      <c r="G47" s="14">
        <f>[1]Ingreso!H37</f>
        <v>81006.130804447908</v>
      </c>
      <c r="H47" s="14">
        <f>[1]Ingreso!I37</f>
        <v>69.594333452352416</v>
      </c>
      <c r="I47" s="15">
        <f>[1]Ingreso!J37</f>
        <v>4.2816493717864237</v>
      </c>
      <c r="J47" s="15">
        <f>[1]Ingreso!K37</f>
        <v>6.6947232607911253</v>
      </c>
      <c r="K47" s="14">
        <f>[1]Ingreso!L37</f>
        <v>2806.7933503022878</v>
      </c>
      <c r="L47" s="14">
        <f>[1]Ingreso!M37</f>
        <v>239076.43339439787</v>
      </c>
      <c r="M47" s="14">
        <f>[1]Ingreso!N37</f>
        <v>56.598334187241619</v>
      </c>
      <c r="N47" s="15">
        <f>[1]Ingreso!O37</f>
        <v>4.450652397500785</v>
      </c>
      <c r="O47" s="15">
        <f>[1]Ingreso!P37</f>
        <v>5.7563870786019526</v>
      </c>
      <c r="P47" s="14">
        <f>[1]Ingreso!Q37</f>
        <v>2072.0149311715977</v>
      </c>
    </row>
    <row r="48" spans="1:16" ht="9.6" customHeight="1">
      <c r="A48" s="28"/>
    </row>
    <row r="49" spans="1:16">
      <c r="A49" s="27" t="s">
        <v>26</v>
      </c>
      <c r="B49" s="46"/>
      <c r="C49" s="46"/>
      <c r="D49" s="47"/>
      <c r="E49" s="47"/>
      <c r="F49" s="46"/>
      <c r="G49" s="46"/>
      <c r="H49" s="46"/>
      <c r="I49" s="47"/>
      <c r="J49" s="47"/>
      <c r="K49" s="46"/>
      <c r="L49" s="46"/>
      <c r="M49" s="46"/>
      <c r="N49" s="47"/>
      <c r="O49" s="47"/>
      <c r="P49" s="46"/>
    </row>
    <row r="50" spans="1:16">
      <c r="A50" s="28" t="s">
        <v>55</v>
      </c>
      <c r="B50" s="14">
        <f>[1]Ingreso!C38</f>
        <v>129612.17869389676</v>
      </c>
      <c r="C50" s="14">
        <f>[1]Ingreso!D38</f>
        <v>22.40140941415531</v>
      </c>
      <c r="D50" s="15">
        <f>[1]Ingreso!E38</f>
        <v>3.3022972861941198</v>
      </c>
      <c r="E50" s="15">
        <f>[1]Ingreso!F38</f>
        <v>7.8791134007076247</v>
      </c>
      <c r="F50" s="14">
        <f>[1]Ingreso!G38</f>
        <v>2677.2401431087837</v>
      </c>
      <c r="G50" s="14">
        <f>[1]Ingreso!H38</f>
        <v>98082.851455830256</v>
      </c>
      <c r="H50" s="14">
        <f>[1]Ingreso!I38</f>
        <v>22.55531415066962</v>
      </c>
      <c r="I50" s="15">
        <f>[1]Ingreso!J38</f>
        <v>3.3257725583890649</v>
      </c>
      <c r="J50" s="15">
        <f>[1]Ingreso!K38</f>
        <v>7.4118830391572308</v>
      </c>
      <c r="K50" s="14">
        <f>[1]Ingreso!L38</f>
        <v>2598.4799110483546</v>
      </c>
      <c r="L50" s="14">
        <f>[1]Ingreso!M38</f>
        <v>31529.327238066526</v>
      </c>
      <c r="M50" s="14">
        <f>[1]Ingreso!N38</f>
        <v>21.922635626947535</v>
      </c>
      <c r="N50" s="15">
        <f>[1]Ingreso!O38</f>
        <v>3.2292693519728699</v>
      </c>
      <c r="O50" s="15">
        <f>[1]Ingreso!P38</f>
        <v>9.3306124101839085</v>
      </c>
      <c r="P50" s="14">
        <f>[1]Ingreso!Q38</f>
        <v>2925.484766074097</v>
      </c>
    </row>
    <row r="51" spans="1:16">
      <c r="A51" s="28" t="s">
        <v>56</v>
      </c>
      <c r="B51" s="14">
        <f>[1]Ingreso!C39</f>
        <v>136842.2844713011</v>
      </c>
      <c r="C51" s="14">
        <f>[1]Ingreso!D39</f>
        <v>28.174234975418543</v>
      </c>
      <c r="D51" s="15">
        <f>[1]Ingreso!E39</f>
        <v>3.9225006352813439</v>
      </c>
      <c r="E51" s="15">
        <f>[1]Ingreso!F39</f>
        <v>7.1238398476321008</v>
      </c>
      <c r="F51" s="14">
        <f>[1]Ingreso!G39</f>
        <v>2433.2686993403436</v>
      </c>
      <c r="G51" s="14">
        <f>[1]Ingreso!H39</f>
        <v>100744.91413228442</v>
      </c>
      <c r="H51" s="14">
        <f>[1]Ingreso!I39</f>
        <v>28.116438198174009</v>
      </c>
      <c r="I51" s="15">
        <f>[1]Ingreso!J39</f>
        <v>3.8592246463613611</v>
      </c>
      <c r="J51" s="15">
        <f>[1]Ingreso!K39</f>
        <v>6.8525972901013477</v>
      </c>
      <c r="K51" s="14">
        <f>[1]Ingreso!L39</f>
        <v>2263.6927710192126</v>
      </c>
      <c r="L51" s="14">
        <f>[1]Ingreso!M39</f>
        <v>36097.370339017034</v>
      </c>
      <c r="M51" s="14">
        <f>[1]Ingreso!N39</f>
        <v>28.335541223102013</v>
      </c>
      <c r="N51" s="15">
        <f>[1]Ingreso!O39</f>
        <v>4.0990989306837431</v>
      </c>
      <c r="O51" s="15">
        <f>[1]Ingreso!P39</f>
        <v>7.8720555401410346</v>
      </c>
      <c r="P51" s="14">
        <f>[1]Ingreso!Q39</f>
        <v>2907.4857871748663</v>
      </c>
    </row>
    <row r="52" spans="1:16">
      <c r="A52" s="28" t="s">
        <v>57</v>
      </c>
      <c r="B52" s="14">
        <f>[1]Ingreso!C40</f>
        <v>345516.20147479087</v>
      </c>
      <c r="C52" s="14">
        <f>[1]Ingreso!D40</f>
        <v>35.915401184594451</v>
      </c>
      <c r="D52" s="15">
        <f>[1]Ingreso!E40</f>
        <v>4.7940282314652558</v>
      </c>
      <c r="E52" s="15">
        <f>[1]Ingreso!F40</f>
        <v>7.0718919205664239</v>
      </c>
      <c r="F52" s="14">
        <f>[1]Ingreso!G40</f>
        <v>2477.5621756401629</v>
      </c>
      <c r="G52" s="14">
        <f>[1]Ingreso!H40</f>
        <v>245288.93101942696</v>
      </c>
      <c r="H52" s="14">
        <f>[1]Ingreso!I40</f>
        <v>35.828962886276919</v>
      </c>
      <c r="I52" s="15">
        <f>[1]Ingreso!J40</f>
        <v>4.882257230562411</v>
      </c>
      <c r="J52" s="15">
        <f>[1]Ingreso!K40</f>
        <v>6.9624541615264315</v>
      </c>
      <c r="K52" s="14">
        <f>[1]Ingreso!L40</f>
        <v>2597.1425103283395</v>
      </c>
      <c r="L52" s="14">
        <f>[1]Ingreso!M40</f>
        <v>100227.27045536567</v>
      </c>
      <c r="M52" s="14">
        <f>[1]Ingreso!N40</f>
        <v>36.126943988235816</v>
      </c>
      <c r="N52" s="15">
        <f>[1]Ingreso!O40</f>
        <v>4.5781029969943567</v>
      </c>
      <c r="O52" s="15">
        <f>[1]Ingreso!P40</f>
        <v>7.3239521684687974</v>
      </c>
      <c r="P52" s="14">
        <f>[1]Ingreso!Q40</f>
        <v>2185.6587990946409</v>
      </c>
    </row>
    <row r="53" spans="1:16">
      <c r="A53" s="28" t="s">
        <v>58</v>
      </c>
      <c r="B53" s="14">
        <f>[1]Ingreso!C41</f>
        <v>386899.08728126629</v>
      </c>
      <c r="C53" s="14">
        <f>[1]Ingreso!D41</f>
        <v>45.816182867431799</v>
      </c>
      <c r="D53" s="15">
        <f>[1]Ingreso!E41</f>
        <v>5.352805329991118</v>
      </c>
      <c r="E53" s="15">
        <f>[1]Ingreso!F41</f>
        <v>6.856041905390275</v>
      </c>
      <c r="F53" s="14">
        <f>[1]Ingreso!G41</f>
        <v>2750.035549446523</v>
      </c>
      <c r="G53" s="14">
        <f>[1]Ingreso!H41</f>
        <v>262383.2284717274</v>
      </c>
      <c r="H53" s="14">
        <f>[1]Ingreso!I41</f>
        <v>45.763798850279052</v>
      </c>
      <c r="I53" s="15">
        <f>[1]Ingreso!J41</f>
        <v>5.4568212090348931</v>
      </c>
      <c r="J53" s="15">
        <f>[1]Ingreso!K41</f>
        <v>6.7847790728053017</v>
      </c>
      <c r="K53" s="14">
        <f>[1]Ingreso!L41</f>
        <v>2857.4477142498358</v>
      </c>
      <c r="L53" s="14">
        <f>[1]Ingreso!M41</f>
        <v>124515.85880953977</v>
      </c>
      <c r="M53" s="14">
        <f>[1]Ingreso!N41</f>
        <v>45.926567903300345</v>
      </c>
      <c r="N53" s="15">
        <f>[1]Ingreso!O41</f>
        <v>5.1336202204254899</v>
      </c>
      <c r="O53" s="15">
        <f>[1]Ingreso!P41</f>
        <v>7.0058899557470715</v>
      </c>
      <c r="P53" s="14">
        <f>[1]Ingreso!Q41</f>
        <v>2523.7995723670124</v>
      </c>
    </row>
    <row r="54" spans="1:16">
      <c r="A54" s="34" t="s">
        <v>59</v>
      </c>
      <c r="B54" s="25">
        <f>[1]Ingreso!C42</f>
        <v>738626.66728177131</v>
      </c>
      <c r="C54" s="25">
        <f>[1]Ingreso!D42</f>
        <v>63.959039096050823</v>
      </c>
      <c r="D54" s="35">
        <f>[1]Ingreso!E42</f>
        <v>4.7507982972014355</v>
      </c>
      <c r="E54" s="35">
        <f>[1]Ingreso!F42</f>
        <v>5.886082572155467</v>
      </c>
      <c r="F54" s="25">
        <f>[1]Ingreso!G42</f>
        <v>3005.5063803015501</v>
      </c>
      <c r="G54" s="25">
        <f>[1]Ingreso!H42</f>
        <v>459583.79965856782</v>
      </c>
      <c r="H54" s="25">
        <f>[1]Ingreso!I42</f>
        <v>63.370972586070017</v>
      </c>
      <c r="I54" s="35">
        <f>[1]Ingreso!J42</f>
        <v>5.0267805878973171</v>
      </c>
      <c r="J54" s="35">
        <f>[1]Ingreso!K42</f>
        <v>5.8687413267036472</v>
      </c>
      <c r="K54" s="25">
        <f>[1]Ingreso!L42</f>
        <v>3100.7804701481564</v>
      </c>
      <c r="L54" s="25">
        <f>[1]Ingreso!M42</f>
        <v>279042.86762317311</v>
      </c>
      <c r="M54" s="25">
        <f>[1]Ingreso!N42</f>
        <v>64.927585052488013</v>
      </c>
      <c r="N54" s="35">
        <f>[1]Ingreso!O42</f>
        <v>4.2962552698993575</v>
      </c>
      <c r="O54" s="35">
        <f>[1]Ingreso!P42</f>
        <v>5.9161223621373997</v>
      </c>
      <c r="P54" s="25">
        <f>[1]Ingreso!Q42</f>
        <v>2849.3592800667197</v>
      </c>
    </row>
    <row r="55" spans="1:16">
      <c r="A55" s="61" t="s">
        <v>74</v>
      </c>
      <c r="B55" s="17"/>
      <c r="C55" s="17"/>
      <c r="D55" s="17"/>
      <c r="E55" s="17"/>
      <c r="F55" s="17"/>
      <c r="G55" s="17"/>
      <c r="H55" s="17"/>
      <c r="I55" s="17"/>
      <c r="J55" s="17"/>
      <c r="K55" s="17"/>
      <c r="N55" s="18"/>
      <c r="O55" s="18"/>
    </row>
    <row r="56" spans="1:16">
      <c r="A56" s="16" t="s">
        <v>27</v>
      </c>
      <c r="B56" s="17"/>
      <c r="C56" s="17"/>
      <c r="F56" s="19" t="s">
        <v>28</v>
      </c>
      <c r="G56" s="17"/>
      <c r="H56" s="17"/>
      <c r="I56" s="17"/>
      <c r="J56" s="17"/>
      <c r="K56" s="20"/>
      <c r="N56" s="18"/>
      <c r="O56" s="18"/>
    </row>
    <row r="57" spans="1:16">
      <c r="A57" s="16" t="s">
        <v>29</v>
      </c>
      <c r="B57" s="17"/>
      <c r="C57" s="17"/>
      <c r="F57" s="19" t="s">
        <v>30</v>
      </c>
      <c r="G57" s="17"/>
      <c r="H57" s="17"/>
      <c r="I57" s="17"/>
      <c r="J57" s="17"/>
      <c r="K57" s="20"/>
      <c r="N57" s="18"/>
      <c r="O57" s="18"/>
    </row>
    <row r="58" spans="1:16">
      <c r="A58" s="16" t="s">
        <v>31</v>
      </c>
      <c r="B58" s="17"/>
      <c r="C58" s="17"/>
      <c r="D58" s="17"/>
      <c r="E58" s="17"/>
      <c r="F58" s="17"/>
      <c r="H58" s="17"/>
      <c r="I58" s="17"/>
      <c r="J58" s="17"/>
      <c r="K58" s="20"/>
      <c r="N58" s="18"/>
      <c r="O58" s="18"/>
    </row>
    <row r="59" spans="1:16">
      <c r="G59" s="4"/>
      <c r="K59" s="21"/>
      <c r="N59" s="18"/>
      <c r="O59" s="18"/>
    </row>
    <row r="60" spans="1:16">
      <c r="K60" s="21"/>
      <c r="N60" s="18"/>
      <c r="O60" s="18"/>
    </row>
    <row r="61" spans="1:16">
      <c r="K61" s="21"/>
    </row>
    <row r="62" spans="1:16">
      <c r="K62" s="21"/>
    </row>
    <row r="63" spans="1:16">
      <c r="K63" s="21"/>
    </row>
    <row r="64" spans="1:16">
      <c r="K64" s="21"/>
    </row>
    <row r="65" spans="11:11">
      <c r="K65" s="21"/>
    </row>
    <row r="66" spans="11:11">
      <c r="K66" s="21"/>
    </row>
    <row r="67" spans="11:11">
      <c r="K67" s="21"/>
    </row>
    <row r="68" spans="11:11">
      <c r="K68" s="21"/>
    </row>
    <row r="69" spans="11:11">
      <c r="K69" s="21"/>
    </row>
    <row r="70" spans="11:11">
      <c r="K70" s="21"/>
    </row>
    <row r="71" spans="11:11">
      <c r="K71" s="21"/>
    </row>
    <row r="72" spans="11:11">
      <c r="K72" s="21"/>
    </row>
    <row r="73" spans="11:11">
      <c r="K73" s="21"/>
    </row>
    <row r="74" spans="11:11">
      <c r="K74" s="21"/>
    </row>
  </sheetData>
  <mergeCells count="22">
    <mergeCell ref="L4:P4"/>
    <mergeCell ref="J5:J7"/>
    <mergeCell ref="F5:F7"/>
    <mergeCell ref="G5:G7"/>
    <mergeCell ref="M5:M7"/>
    <mergeCell ref="O5:O7"/>
    <mergeCell ref="A1:P1"/>
    <mergeCell ref="A2:P2"/>
    <mergeCell ref="A3:P3"/>
    <mergeCell ref="C5:C7"/>
    <mergeCell ref="D5:D7"/>
    <mergeCell ref="E5:E7"/>
    <mergeCell ref="P5:P7"/>
    <mergeCell ref="A4:A7"/>
    <mergeCell ref="I5:I7"/>
    <mergeCell ref="B4:F4"/>
    <mergeCell ref="G4:K4"/>
    <mergeCell ref="H5:H7"/>
    <mergeCell ref="N5:N7"/>
    <mergeCell ref="K5:K7"/>
    <mergeCell ref="B5:B7"/>
    <mergeCell ref="L5:L7"/>
  </mergeCells>
  <phoneticPr fontId="1" type="noConversion"/>
  <printOptions horizontalCentered="1"/>
  <pageMargins left="0.54" right="0" top="0" bottom="0" header="0" footer="0"/>
  <pageSetup paperSize="9" scale="86" firstPageNumber="84" orientation="landscape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Hoja1"/>
  <dimension ref="A1:R68"/>
  <sheetViews>
    <sheetView topLeftCell="A46" workbookViewId="0">
      <selection activeCell="N58" sqref="N58"/>
    </sheetView>
  </sheetViews>
  <sheetFormatPr baseColWidth="10" defaultRowHeight="12.75"/>
  <cols>
    <col min="1" max="1" width="24.140625" customWidth="1"/>
    <col min="2" max="2" width="11.28515625" bestFit="1" customWidth="1"/>
    <col min="3" max="3" width="6.5703125" customWidth="1"/>
    <col min="4" max="4" width="8.85546875" customWidth="1"/>
    <col min="5" max="5" width="5.85546875" customWidth="1"/>
    <col min="6" max="6" width="11.5703125" customWidth="1"/>
    <col min="7" max="7" width="6.42578125" customWidth="1"/>
    <col min="8" max="8" width="7.42578125" customWidth="1"/>
    <col min="9" max="9" width="6" customWidth="1"/>
    <col min="10" max="10" width="8.42578125" customWidth="1"/>
    <col min="11" max="11" width="7.42578125" customWidth="1"/>
    <col min="12" max="12" width="9.28515625" customWidth="1"/>
    <col min="13" max="13" width="7" customWidth="1"/>
    <col min="14" max="14" width="6.85546875" customWidth="1"/>
    <col min="15" max="15" width="8.5703125" customWidth="1"/>
    <col min="16" max="16" width="7" customWidth="1"/>
    <col min="17" max="17" width="5.5703125" customWidth="1"/>
  </cols>
  <sheetData>
    <row r="1" spans="1:18">
      <c r="A1" s="74" t="s">
        <v>12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</row>
    <row r="2" spans="1:18">
      <c r="A2" s="74" t="s">
        <v>11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</row>
    <row r="3" spans="1:18">
      <c r="A3" s="74" t="s">
        <v>1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</row>
    <row r="4" spans="1:18" ht="12.75" customHeight="1">
      <c r="A4" s="71" t="s">
        <v>6</v>
      </c>
      <c r="B4" s="73" t="s">
        <v>10</v>
      </c>
      <c r="C4" s="72" t="s">
        <v>0</v>
      </c>
      <c r="D4" s="72" t="s">
        <v>13</v>
      </c>
      <c r="E4" s="72" t="s">
        <v>2</v>
      </c>
      <c r="F4" s="72" t="s">
        <v>14</v>
      </c>
      <c r="G4" s="75" t="s">
        <v>5</v>
      </c>
      <c r="H4" s="75"/>
      <c r="I4" s="75"/>
      <c r="J4" s="75"/>
      <c r="K4" s="75"/>
      <c r="L4" s="75"/>
      <c r="M4" s="75"/>
      <c r="N4" s="75"/>
      <c r="O4" s="75"/>
      <c r="P4" s="75"/>
      <c r="Q4" s="75"/>
    </row>
    <row r="5" spans="1:18" ht="12.75" customHeight="1">
      <c r="A5" s="71"/>
      <c r="B5" s="73"/>
      <c r="C5" s="72"/>
      <c r="D5" s="72"/>
      <c r="E5" s="72"/>
      <c r="F5" s="72"/>
      <c r="G5" s="45" t="s">
        <v>3</v>
      </c>
      <c r="H5" s="45" t="s">
        <v>4</v>
      </c>
      <c r="I5" s="45" t="s">
        <v>15</v>
      </c>
      <c r="J5" s="45" t="s">
        <v>67</v>
      </c>
      <c r="K5" s="45" t="s">
        <v>7</v>
      </c>
      <c r="L5" s="45" t="s">
        <v>68</v>
      </c>
      <c r="M5" s="45" t="s">
        <v>8</v>
      </c>
      <c r="N5" s="45" t="s">
        <v>9</v>
      </c>
      <c r="O5" s="45" t="s">
        <v>69</v>
      </c>
      <c r="P5" s="45" t="s">
        <v>70</v>
      </c>
      <c r="Q5" s="45" t="s">
        <v>71</v>
      </c>
    </row>
    <row r="6" spans="1:18" s="3" customFormat="1" ht="11.25">
      <c r="A6" s="43" t="s">
        <v>62</v>
      </c>
      <c r="B6" s="5">
        <f>[1]Ingreso!C48</f>
        <v>1737496.4192029338</v>
      </c>
      <c r="C6" s="5">
        <f>[1]Ingreso!D48</f>
        <v>48.423907780925525</v>
      </c>
      <c r="D6" s="6">
        <f>[1]Ingreso!E48</f>
        <v>4.7201582904837709</v>
      </c>
      <c r="E6" s="6">
        <f>[1]Ingreso!F48</f>
        <v>6.664488222962377</v>
      </c>
      <c r="F6" s="5">
        <f>[1]Ingreso!G48</f>
        <v>2773.5380415689829</v>
      </c>
      <c r="G6" s="22">
        <f>[1]Ingreso!I48/[1]Ingreso!$H48*100</f>
        <v>45.257308712567109</v>
      </c>
      <c r="H6" s="22">
        <f>[1]Ingreso!J48/[1]Ingreso!$H48*100</f>
        <v>40.189391170782486</v>
      </c>
      <c r="I6" s="22">
        <f>[1]Ingreso!K48/[1]Ingreso!$H48*100</f>
        <v>0.20224343342473688</v>
      </c>
      <c r="J6" s="22">
        <f>[1]Ingreso!L48/[1]Ingreso!$H48*100</f>
        <v>1.4280745522691332</v>
      </c>
      <c r="K6" s="22">
        <f>[1]Ingreso!M48/[1]Ingreso!$H48*100</f>
        <v>1.0819047278753935</v>
      </c>
      <c r="L6" s="22">
        <f>[1]Ingreso!N48/[1]Ingreso!$H48*100</f>
        <v>5.0966495223340544</v>
      </c>
      <c r="M6" s="22">
        <f>[1]Ingreso!O48/[1]Ingreso!$H48*100</f>
        <v>4.1573316194002654</v>
      </c>
      <c r="N6" s="22">
        <f>[1]Ingreso!P48/[1]Ingreso!$H48*100</f>
        <v>0.22535087683930996</v>
      </c>
      <c r="O6" s="22">
        <f>[1]Ingreso!Q48/[1]Ingreso!$H48*100</f>
        <v>0.83413392631532091</v>
      </c>
      <c r="P6" s="22">
        <f>[1]Ingreso!R48/[1]Ingreso!$H48*100</f>
        <v>0.49648700246468702</v>
      </c>
      <c r="Q6" s="22">
        <f>[1]Ingreso!S48/[1]Ingreso!$H48*100</f>
        <v>0.48009963903747993</v>
      </c>
      <c r="R6" s="23"/>
    </row>
    <row r="7" spans="1:18" s="3" customFormat="1" ht="8.25" customHeight="1">
      <c r="A7" s="36"/>
    </row>
    <row r="8" spans="1:18" s="3" customFormat="1" ht="11.25">
      <c r="A8" s="37" t="s">
        <v>21</v>
      </c>
      <c r="B8" s="5"/>
      <c r="C8" s="5"/>
      <c r="D8" s="6"/>
      <c r="E8" s="6"/>
      <c r="F8" s="5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</row>
    <row r="9" spans="1:18" s="3" customFormat="1" ht="11.25">
      <c r="A9" s="38" t="s">
        <v>32</v>
      </c>
      <c r="B9" s="8">
        <f>[1]Ingreso!C49</f>
        <v>855765.15011745831</v>
      </c>
      <c r="C9" s="8">
        <f>[1]Ingreso!D49</f>
        <v>48.038045164652459</v>
      </c>
      <c r="D9" s="9">
        <f>[1]Ingreso!E49</f>
        <v>4.3637433507335732</v>
      </c>
      <c r="E9" s="9">
        <f>[1]Ingreso!F49</f>
        <v>8.2940387519559504</v>
      </c>
      <c r="F9" s="8">
        <f>[1]Ingreso!G49</f>
        <v>3669.1711006422993</v>
      </c>
      <c r="G9" s="24">
        <f>[1]Ingreso!I49/[1]Ingreso!$H49*100</f>
        <v>54.316622824016257</v>
      </c>
      <c r="H9" s="24">
        <f>[1]Ingreso!J49/[1]Ingreso!$H49*100</f>
        <v>30.28050978256806</v>
      </c>
      <c r="I9" s="24">
        <f>[1]Ingreso!K49/[1]Ingreso!$H49*100</f>
        <v>0.25434168643132643</v>
      </c>
      <c r="J9" s="24">
        <f>[1]Ingreso!L49/[1]Ingreso!$H49*100</f>
        <v>2.1934855346623001</v>
      </c>
      <c r="K9" s="24">
        <f>[1]Ingreso!M49/[1]Ingreso!$H49*100</f>
        <v>1.7094964181199823</v>
      </c>
      <c r="L9" s="24">
        <f>[1]Ingreso!N49/[1]Ingreso!$H49*100</f>
        <v>5.1131924686241632</v>
      </c>
      <c r="M9" s="24">
        <f>[1]Ingreso!O49/[1]Ingreso!$H49*100</f>
        <v>4.2633717846060479</v>
      </c>
      <c r="N9" s="24">
        <f>[1]Ingreso!P49/[1]Ingreso!$H49*100</f>
        <v>0.22620432075878999</v>
      </c>
      <c r="O9" s="24">
        <f>[1]Ingreso!Q49/[1]Ingreso!$H49*100</f>
        <v>0.42016511138635393</v>
      </c>
      <c r="P9" s="24">
        <f>[1]Ingreso!R49/[1]Ingreso!$H49*100</f>
        <v>2.2929097130225947E-2</v>
      </c>
      <c r="Q9" s="23">
        <f>[1]Ingreso!S49/[1]Ingreso!$H49*100</f>
        <v>0.51608377229689584</v>
      </c>
    </row>
    <row r="10" spans="1:18" s="3" customFormat="1" ht="11.25">
      <c r="A10" s="39" t="s">
        <v>63</v>
      </c>
      <c r="B10" s="8">
        <f>[1]Ingreso!C50</f>
        <v>234606.98279243745</v>
      </c>
      <c r="C10" s="8">
        <f>[1]Ingreso!D50</f>
        <v>48.19398642095053</v>
      </c>
      <c r="D10" s="9">
        <f>[1]Ingreso!E50</f>
        <v>4.3869059165858406</v>
      </c>
      <c r="E10" s="9">
        <f>[1]Ingreso!F50</f>
        <v>9.4165515776054409</v>
      </c>
      <c r="F10" s="8">
        <f>[1]Ingreso!G50</f>
        <v>4784.9823305372838</v>
      </c>
      <c r="G10" s="24">
        <f>[1]Ingreso!I50/[1]Ingreso!$H50*100</f>
        <v>60.925303958855949</v>
      </c>
      <c r="H10" s="24">
        <f>[1]Ingreso!J50/[1]Ingreso!$H50*100</f>
        <v>26.039749739566766</v>
      </c>
      <c r="I10" s="24">
        <f>[1]Ingreso!K50/[1]Ingreso!$H50*100</f>
        <v>0.29454802968540716</v>
      </c>
      <c r="J10" s="24">
        <f>[1]Ingreso!L50/[1]Ingreso!$H50*100</f>
        <v>3.5047827594983803</v>
      </c>
      <c r="K10" s="24">
        <f>[1]Ingreso!M50/[1]Ingreso!$H50*100</f>
        <v>1.558869255038241</v>
      </c>
      <c r="L10" s="24">
        <f>[1]Ingreso!N50/[1]Ingreso!$H50*100</f>
        <v>2.7496914669816244</v>
      </c>
      <c r="M10" s="24">
        <f>[1]Ingreso!O50/[1]Ingreso!$H50*100</f>
        <v>3.4349258802569747</v>
      </c>
      <c r="N10" s="24">
        <f>[1]Ingreso!P50/[1]Ingreso!$H50*100</f>
        <v>0.21616514774687018</v>
      </c>
      <c r="O10" s="24">
        <f>[1]Ingreso!Q50/[1]Ingreso!$H50*100</f>
        <v>0.20913701853946107</v>
      </c>
      <c r="P10" s="24">
        <f>[1]Ingreso!R50/[1]Ingreso!$H50*100</f>
        <v>9.4365109216585138E-3</v>
      </c>
      <c r="Q10" s="23">
        <f>[1]Ingreso!S50/[1]Ingreso!$H50*100</f>
        <v>0.49825348460188335</v>
      </c>
    </row>
    <row r="11" spans="1:18" s="3" customFormat="1" ht="11.25">
      <c r="A11" s="39" t="s">
        <v>33</v>
      </c>
      <c r="B11" s="8">
        <f>[1]Ingreso!C51</f>
        <v>145834.29350380623</v>
      </c>
      <c r="C11" s="8">
        <f>[1]Ingreso!D51</f>
        <v>46.181391285355488</v>
      </c>
      <c r="D11" s="9">
        <f>[1]Ingreso!E51</f>
        <v>4.1667576717265478</v>
      </c>
      <c r="E11" s="9">
        <f>[1]Ingreso!F51</f>
        <v>8.6856397486066559</v>
      </c>
      <c r="F11" s="8">
        <f>[1]Ingreso!G51</f>
        <v>3968.2591854491639</v>
      </c>
      <c r="G11" s="24">
        <f>[1]Ingreso!I51/[1]Ingreso!$H51*100</f>
        <v>58.561053001106821</v>
      </c>
      <c r="H11" s="24">
        <f>[1]Ingreso!J51/[1]Ingreso!$H51*100</f>
        <v>25.933195575261138</v>
      </c>
      <c r="I11" s="24">
        <f>[1]Ingreso!K51/[1]Ingreso!$H51*100</f>
        <v>0.15060386637665607</v>
      </c>
      <c r="J11" s="24">
        <f>[1]Ingreso!L51/[1]Ingreso!$H51*100</f>
        <v>1.2203066955501722</v>
      </c>
      <c r="K11" s="24">
        <f>[1]Ingreso!M51/[1]Ingreso!$H51*100</f>
        <v>4.427006195622992</v>
      </c>
      <c r="L11" s="24">
        <f>[1]Ingreso!N51/[1]Ingreso!$H51*100</f>
        <v>4.7825844685195236</v>
      </c>
      <c r="M11" s="24">
        <f>[1]Ingreso!O51/[1]Ingreso!$H51*100</f>
        <v>3.8501405582801409</v>
      </c>
      <c r="N11" s="24">
        <f>[1]Ingreso!P51/[1]Ingreso!$H51*100</f>
        <v>0.15883478637301909</v>
      </c>
      <c r="O11" s="24">
        <f>[1]Ingreso!Q51/[1]Ingreso!$H51*100</f>
        <v>0.36937977838426989</v>
      </c>
      <c r="P11" s="24">
        <f>[1]Ingreso!R51/[1]Ingreso!$H51*100</f>
        <v>8.555354148919855E-3</v>
      </c>
      <c r="Q11" s="23">
        <f>[1]Ingreso!S51/[1]Ingreso!$H51*100</f>
        <v>0.42506877294066803</v>
      </c>
    </row>
    <row r="12" spans="1:18" s="3" customFormat="1" ht="11.25">
      <c r="A12" s="39" t="s">
        <v>34</v>
      </c>
      <c r="B12" s="8">
        <f>[1]Ingreso!C52</f>
        <v>475323.87382115831</v>
      </c>
      <c r="C12" s="8">
        <f>[1]Ingreso!D52</f>
        <v>48.530717449873073</v>
      </c>
      <c r="D12" s="9">
        <f>[1]Ingreso!E52</f>
        <v>4.4127481849590557</v>
      </c>
      <c r="E12" s="9">
        <f>[1]Ingreso!F52</f>
        <v>7.5803718261465338</v>
      </c>
      <c r="F12" s="8">
        <f>[1]Ingreso!G52</f>
        <v>3028.4643182598643</v>
      </c>
      <c r="G12" s="24">
        <f>[1]Ingreso!I52/[1]Ingreso!$H52*100</f>
        <v>47.716680264163664</v>
      </c>
      <c r="H12" s="24">
        <f>[1]Ingreso!J52/[1]Ingreso!$H52*100</f>
        <v>35.133483514953305</v>
      </c>
      <c r="I12" s="24">
        <f>[1]Ingreso!K52/[1]Ingreso!$H52*100</f>
        <v>0.26348701091001153</v>
      </c>
      <c r="J12" s="24">
        <f>[1]Ingreso!L52/[1]Ingreso!$H52*100</f>
        <v>1.5746778117375366</v>
      </c>
      <c r="K12" s="24">
        <f>[1]Ingreso!M52/[1]Ingreso!$H52*100</f>
        <v>0.78908523804059816</v>
      </c>
      <c r="L12" s="24">
        <f>[1]Ingreso!N52/[1]Ingreso!$H52*100</f>
        <v>7.0217735659746285</v>
      </c>
      <c r="M12" s="24">
        <f>[1]Ingreso!O52/[1]Ingreso!$H52*100</f>
        <v>5.0455033852642845</v>
      </c>
      <c r="N12" s="24">
        <f>[1]Ingreso!P52/[1]Ingreso!$H52*100</f>
        <v>0.25941135752156508</v>
      </c>
      <c r="O12" s="24">
        <f>[1]Ingreso!Q52/[1]Ingreso!$H52*100</f>
        <v>0.59866718751150494</v>
      </c>
      <c r="P12" s="24">
        <f>[1]Ingreso!R52/[1]Ingreso!$H52*100</f>
        <v>3.857581630336708E-2</v>
      </c>
      <c r="Q12" s="23">
        <f>[1]Ingreso!S52/[1]Ingreso!$H52*100</f>
        <v>0.56416486899644103</v>
      </c>
    </row>
    <row r="13" spans="1:18" s="3" customFormat="1" ht="11.25">
      <c r="A13" s="38" t="s">
        <v>35</v>
      </c>
      <c r="B13" s="8">
        <f>[1]Ingreso!C53</f>
        <v>881731.26908564894</v>
      </c>
      <c r="C13" s="8">
        <f>[1]Ingreso!D53</f>
        <v>48.798407122524416</v>
      </c>
      <c r="D13" s="9">
        <f>[1]Ingreso!E53</f>
        <v>5.066077160680754</v>
      </c>
      <c r="E13" s="9">
        <f>[1]Ingreso!F53</f>
        <v>4.7165082835758207</v>
      </c>
      <c r="F13" s="8">
        <f>[1]Ingreso!G53</f>
        <v>1916.4696858224975</v>
      </c>
      <c r="G13" s="24">
        <f>[1]Ingreso!I53/[1]Ingreso!$H53*100</f>
        <v>31.291047203748164</v>
      </c>
      <c r="H13" s="24">
        <f>[1]Ingreso!J53/[1]Ingreso!$H53*100</f>
        <v>55.465385249895974</v>
      </c>
      <c r="I13" s="24">
        <f>[1]Ingreso!K53/[1]Ingreso!$H53*100</f>
        <v>0.12192633472491257</v>
      </c>
      <c r="J13" s="24">
        <f>[1]Ingreso!L53/[1]Ingreso!$H53*100</f>
        <v>0.24808125362614378</v>
      </c>
      <c r="K13" s="24">
        <f>[1]Ingreso!M53/[1]Ingreso!$H53*100</f>
        <v>0.11438008319734373</v>
      </c>
      <c r="L13" s="24">
        <f>[1]Ingreso!N53/[1]Ingreso!$H53*100</f>
        <v>5.0711461441334693</v>
      </c>
      <c r="M13" s="24">
        <f>[1]Ingreso!O53/[1]Ingreso!$H53*100</f>
        <v>3.9938551509294395</v>
      </c>
      <c r="N13" s="24">
        <f>[1]Ingreso!P53/[1]Ingreso!$H53*100</f>
        <v>0.22403516785556066</v>
      </c>
      <c r="O13" s="24">
        <f>[1]Ingreso!Q53/[1]Ingreso!$H53*100</f>
        <v>1.4723275748252793</v>
      </c>
      <c r="P13" s="24">
        <f>[1]Ingreso!R53/[1]Ingreso!$H53*100</f>
        <v>1.2265459742691851</v>
      </c>
      <c r="Q13" s="23">
        <f>[1]Ingreso!S53/[1]Ingreso!$H53*100</f>
        <v>0.4246248195217161</v>
      </c>
    </row>
    <row r="14" spans="1:18" s="3" customFormat="1" ht="9.6" customHeight="1">
      <c r="A14" s="38"/>
    </row>
    <row r="15" spans="1:18" s="3" customFormat="1" ht="11.25">
      <c r="A15" s="37" t="s">
        <v>22</v>
      </c>
      <c r="B15" s="5"/>
      <c r="C15" s="5"/>
      <c r="D15" s="6"/>
      <c r="E15" s="6"/>
      <c r="F15" s="5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</row>
    <row r="16" spans="1:18" s="3" customFormat="1" ht="11.25">
      <c r="A16" s="41" t="s">
        <v>36</v>
      </c>
      <c r="B16" s="8">
        <f>[1]Ingreso!C54</f>
        <v>343619.22222539171</v>
      </c>
      <c r="C16" s="8">
        <f>[1]Ingreso!D54</f>
        <v>49.091756480853476</v>
      </c>
      <c r="D16" s="9">
        <f>[1]Ingreso!E54</f>
        <v>5.4362752506459362</v>
      </c>
      <c r="E16" s="9">
        <f>[1]Ingreso!F54</f>
        <v>4.6259539603025903</v>
      </c>
      <c r="F16" s="8">
        <f>[1]Ingreso!G54</f>
        <v>345.83824945469115</v>
      </c>
      <c r="G16" s="48">
        <f>[1]Ingreso!I54/[1]Ingreso!$H54*100</f>
        <v>36.19534703719475</v>
      </c>
      <c r="H16" s="48">
        <f>[1]Ingreso!J54/[1]Ingreso!$H54*100</f>
        <v>34.441821517779125</v>
      </c>
      <c r="I16" s="48">
        <f>[1]Ingreso!K54/[1]Ingreso!$H54*100</f>
        <v>0.29697725416866411</v>
      </c>
      <c r="J16" s="48">
        <f>[1]Ingreso!L54/[1]Ingreso!$H54*100</f>
        <v>0.31185760652847688</v>
      </c>
      <c r="K16" s="48">
        <f>[1]Ingreso!M54/[1]Ingreso!$H54*100</f>
        <v>0.24728494309918256</v>
      </c>
      <c r="L16" s="48">
        <f>[1]Ingreso!N54/[1]Ingreso!$H54*100</f>
        <v>4.0807605294766525</v>
      </c>
      <c r="M16" s="48">
        <f>[1]Ingreso!O54/[1]Ingreso!$H54*100</f>
        <v>10.12361129041383</v>
      </c>
      <c r="N16" s="48">
        <f>[1]Ingreso!P54/[1]Ingreso!$H54*100</f>
        <v>0.720354323442156</v>
      </c>
      <c r="O16" s="48">
        <f>[1]Ingreso!Q54/[1]Ingreso!$H54*100</f>
        <v>6.9987792768016712</v>
      </c>
      <c r="P16" s="48">
        <f>[1]Ingreso!R54/[1]Ingreso!$H54*100</f>
        <v>5.0258107192448565</v>
      </c>
      <c r="Q16" s="49">
        <f>[1]Ingreso!S54/[1]Ingreso!$H54*100</f>
        <v>1.1986120239335838</v>
      </c>
    </row>
    <row r="17" spans="1:17" s="3" customFormat="1" ht="11.25">
      <c r="A17" s="41" t="s">
        <v>37</v>
      </c>
      <c r="B17" s="8">
        <f>[1]Ingreso!C55</f>
        <v>343664.65183947003</v>
      </c>
      <c r="C17" s="8">
        <f>[1]Ingreso!D55</f>
        <v>48.91941456359018</v>
      </c>
      <c r="D17" s="9">
        <f>[1]Ingreso!E55</f>
        <v>5.2458583888354156</v>
      </c>
      <c r="E17" s="9">
        <f>[1]Ingreso!F55</f>
        <v>5.0088813940185029</v>
      </c>
      <c r="F17" s="8">
        <f>[1]Ingreso!G55</f>
        <v>862.91575534611616</v>
      </c>
      <c r="G17" s="48">
        <f>[1]Ingreso!I55/[1]Ingreso!$H55*100</f>
        <v>46.104111887337083</v>
      </c>
      <c r="H17" s="48">
        <f>[1]Ingreso!J55/[1]Ingreso!$H55*100</f>
        <v>33.069616311472267</v>
      </c>
      <c r="I17" s="48">
        <f>[1]Ingreso!K55/[1]Ingreso!$H55*100</f>
        <v>0.13771894835299156</v>
      </c>
      <c r="J17" s="48">
        <f>[1]Ingreso!L55/[1]Ingreso!$H55*100</f>
        <v>0.15366063691411769</v>
      </c>
      <c r="K17" s="48">
        <f>[1]Ingreso!M55/[1]Ingreso!$H55*100</f>
        <v>0.22490455480891769</v>
      </c>
      <c r="L17" s="48">
        <f>[1]Ingreso!N55/[1]Ingreso!$H55*100</f>
        <v>6.2434042457363903</v>
      </c>
      <c r="M17" s="48">
        <f>[1]Ingreso!O55/[1]Ingreso!$H55*100</f>
        <v>7.673767479980957</v>
      </c>
      <c r="N17" s="48">
        <f>[1]Ingreso!P55/[1]Ingreso!$H55*100</f>
        <v>0.5806894453020166</v>
      </c>
      <c r="O17" s="48">
        <f>[1]Ingreso!Q55/[1]Ingreso!$H55*100</f>
        <v>2.6869055268406208</v>
      </c>
      <c r="P17" s="48">
        <f>[1]Ingreso!R55/[1]Ingreso!$H55*100</f>
        <v>2.0993910271186613</v>
      </c>
      <c r="Q17" s="49">
        <f>[1]Ingreso!S55/[1]Ingreso!$H55*100</f>
        <v>0.61778332606208297</v>
      </c>
    </row>
    <row r="18" spans="1:17" s="3" customFormat="1" ht="11.25">
      <c r="A18" s="41" t="s">
        <v>38</v>
      </c>
      <c r="B18" s="8">
        <f>[1]Ingreso!C56</f>
        <v>343700.46947073529</v>
      </c>
      <c r="C18" s="8">
        <f>[1]Ingreso!D56</f>
        <v>47.674141820695752</v>
      </c>
      <c r="D18" s="9">
        <f>[1]Ingreso!E56</f>
        <v>4.9041211258851805</v>
      </c>
      <c r="E18" s="9">
        <f>[1]Ingreso!F56</f>
        <v>5.688809113832332</v>
      </c>
      <c r="F18" s="8">
        <f>[1]Ingreso!G56</f>
        <v>1520.6630718423432</v>
      </c>
      <c r="G18" s="48">
        <f>[1]Ingreso!I56/[1]Ingreso!$H56*100</f>
        <v>51.209489567441004</v>
      </c>
      <c r="H18" s="48">
        <f>[1]Ingreso!J56/[1]Ingreso!$H56*100</f>
        <v>32.827639248326378</v>
      </c>
      <c r="I18" s="48">
        <f>[1]Ingreso!K56/[1]Ingreso!$H56*100</f>
        <v>0.11091972524467184</v>
      </c>
      <c r="J18" s="48">
        <f>[1]Ingreso!L56/[1]Ingreso!$H56*100</f>
        <v>0.52546938328011439</v>
      </c>
      <c r="K18" s="48">
        <f>[1]Ingreso!M56/[1]Ingreso!$H56*100</f>
        <v>0.57566513397788677</v>
      </c>
      <c r="L18" s="48">
        <f>[1]Ingreso!N56/[1]Ingreso!$H56*100</f>
        <v>6.3408318846114957</v>
      </c>
      <c r="M18" s="48">
        <f>[1]Ingreso!O56/[1]Ingreso!$H56*100</f>
        <v>5.3379795568102431</v>
      </c>
      <c r="N18" s="48">
        <f>[1]Ingreso!P56/[1]Ingreso!$H56*100</f>
        <v>0.22386997489016008</v>
      </c>
      <c r="O18" s="48">
        <f>[1]Ingreso!Q56/[1]Ingreso!$H56*100</f>
        <v>1.4138708720251478</v>
      </c>
      <c r="P18" s="48">
        <f>[1]Ingreso!R56/[1]Ingreso!$H56*100</f>
        <v>0.64225986315823402</v>
      </c>
      <c r="Q18" s="49">
        <f>[1]Ingreso!S56/[1]Ingreso!$H56*100</f>
        <v>0.5105583114179455</v>
      </c>
    </row>
    <row r="19" spans="1:17" s="3" customFormat="1" ht="11.25">
      <c r="A19" s="41" t="s">
        <v>39</v>
      </c>
      <c r="B19" s="8">
        <f>[1]Ingreso!C57</f>
        <v>343475.37941394013</v>
      </c>
      <c r="C19" s="8">
        <f>[1]Ingreso!D57</f>
        <v>47.484899848559422</v>
      </c>
      <c r="D19" s="9">
        <f>[1]Ingreso!E57</f>
        <v>4.428305020835384</v>
      </c>
      <c r="E19" s="9">
        <f>[1]Ingreso!F57</f>
        <v>6.9381661059348039</v>
      </c>
      <c r="F19" s="8">
        <f>[1]Ingreso!G57</f>
        <v>2628.7814618632328</v>
      </c>
      <c r="G19" s="48">
        <f>[1]Ingreso!I57/[1]Ingreso!$H57*100</f>
        <v>52.543905438004103</v>
      </c>
      <c r="H19" s="48">
        <f>[1]Ingreso!J57/[1]Ingreso!$H57*100</f>
        <v>35.288768610550633</v>
      </c>
      <c r="I19" s="48">
        <f>[1]Ingreso!K57/[1]Ingreso!$H57*100</f>
        <v>8.6438567776045985E-2</v>
      </c>
      <c r="J19" s="48">
        <f>[1]Ingreso!L57/[1]Ingreso!$H57*100</f>
        <v>0.68437146269395788</v>
      </c>
      <c r="K19" s="48">
        <f>[1]Ingreso!M57/[1]Ingreso!$H57*100</f>
        <v>0.52548220768706844</v>
      </c>
      <c r="L19" s="48">
        <f>[1]Ingreso!N57/[1]Ingreso!$H57*100</f>
        <v>4.4231726120006618</v>
      </c>
      <c r="M19" s="48">
        <f>[1]Ingreso!O57/[1]Ingreso!$H57*100</f>
        <v>4.537155749463194</v>
      </c>
      <c r="N19" s="48">
        <f>[1]Ingreso!P57/[1]Ingreso!$H57*100</f>
        <v>0.20705706323151979</v>
      </c>
      <c r="O19" s="48">
        <f>[1]Ingreso!Q57/[1]Ingreso!$H57*100</f>
        <v>0.53422845794692109</v>
      </c>
      <c r="P19" s="48">
        <f>[1]Ingreso!R57/[1]Ingreso!$H57*100</f>
        <v>0.23934771354331968</v>
      </c>
      <c r="Q19" s="49">
        <f>[1]Ingreso!S57/[1]Ingreso!$H57*100</f>
        <v>0.55899004441505906</v>
      </c>
    </row>
    <row r="20" spans="1:17" s="3" customFormat="1" ht="11.25">
      <c r="A20" s="41" t="s">
        <v>40</v>
      </c>
      <c r="B20" s="8">
        <f>[1]Ingreso!C58</f>
        <v>343878.05134988111</v>
      </c>
      <c r="C20" s="8">
        <f>[1]Ingreso!D58</f>
        <v>48.817299900191664</v>
      </c>
      <c r="D20" s="9">
        <f>[1]Ingreso!E58</f>
        <v>3.6359071311028583</v>
      </c>
      <c r="E20" s="9">
        <f>[1]Ingreso!F58</f>
        <v>9.8959651193000386</v>
      </c>
      <c r="F20" s="8">
        <f>[1]Ingreso!G58</f>
        <v>8505.6622229094355</v>
      </c>
      <c r="G20" s="48">
        <f>[1]Ingreso!I58/[1]Ingreso!$H58*100</f>
        <v>41.473514602339421</v>
      </c>
      <c r="H20" s="48">
        <f>[1]Ingreso!J58/[1]Ingreso!$H58*100</f>
        <v>45.239433805036676</v>
      </c>
      <c r="I20" s="48">
        <f>[1]Ingreso!K58/[1]Ingreso!$H58*100</f>
        <v>0.2721240250646913</v>
      </c>
      <c r="J20" s="48">
        <f>[1]Ingreso!L58/[1]Ingreso!$H58*100</f>
        <v>2.1857221455649043</v>
      </c>
      <c r="K20" s="48">
        <f>[1]Ingreso!M58/[1]Ingreso!$H58*100</f>
        <v>1.593330375187316</v>
      </c>
      <c r="L20" s="48">
        <f>[1]Ingreso!N58/[1]Ingreso!$H58*100</f>
        <v>4.9414538777144408</v>
      </c>
      <c r="M20" s="48">
        <f>[1]Ingreso!O58/[1]Ingreso!$H58*100</f>
        <v>2.8437241120122572</v>
      </c>
      <c r="N20" s="48">
        <f>[1]Ingreso!P58/[1]Ingreso!$H58*100</f>
        <v>0.15004263842199933</v>
      </c>
      <c r="O20" s="48">
        <f>[1]Ingreso!Q58/[1]Ingreso!$H58*100</f>
        <v>0.15807373664925625</v>
      </c>
      <c r="P20" s="48">
        <f>[1]Ingreso!R58/[1]Ingreso!$H58*100</f>
        <v>4.6194225286079416E-2</v>
      </c>
      <c r="Q20" s="49">
        <f>[1]Ingreso!S58/[1]Ingreso!$H58*100</f>
        <v>0.37875359164026617</v>
      </c>
    </row>
    <row r="21" spans="1:17" s="3" customFormat="1" ht="11.25">
      <c r="A21" s="38" t="s">
        <v>41</v>
      </c>
      <c r="B21" s="8">
        <f>[1]Ingreso!C59</f>
        <v>19158.644903573007</v>
      </c>
      <c r="C21" s="8">
        <f>[1]Ingreso!D59</f>
        <v>50.781500732927711</v>
      </c>
      <c r="D21" s="9">
        <f>[1]Ingreso!E59</f>
        <v>3.8396357516814872</v>
      </c>
      <c r="E21" s="9">
        <f>[1]Ingreso!F59</f>
        <v>10.004504946473242</v>
      </c>
      <c r="F21" s="8">
        <f>[1]Ingreso!G59</f>
        <v>0</v>
      </c>
      <c r="G21" s="48">
        <f>IF(ISNUMBER([1]Ingreso!I59/[1]Ingreso!$H59*100),([1]Ingreso!I59/[1]Ingreso!$H59*100),0)</f>
        <v>0</v>
      </c>
      <c r="H21" s="48">
        <f>IF(ISNUMBER([1]Ingreso!J59/[1]Ingreso!$H59*100),([1]Ingreso!J59/[1]Ingreso!$H59*100),0)</f>
        <v>0</v>
      </c>
      <c r="I21" s="48">
        <f>IF(ISNUMBER([1]Ingreso!K59/[1]Ingreso!$H59*100),([1]Ingreso!K59/[1]Ingreso!$H59*100),0)</f>
        <v>0</v>
      </c>
      <c r="J21" s="48">
        <f>IF(ISNUMBER([1]Ingreso!L59/[1]Ingreso!$H59*100),([1]Ingreso!L59/[1]Ingreso!$H59*100),0)</f>
        <v>0</v>
      </c>
      <c r="K21" s="48">
        <f>IF(ISNUMBER([1]Ingreso!M59/[1]Ingreso!$H59*100),([1]Ingreso!M59/[1]Ingreso!$H59*100),0)</f>
        <v>0</v>
      </c>
      <c r="L21" s="48">
        <f>IF(ISNUMBER([1]Ingreso!N59/[1]Ingreso!$H59*100),([1]Ingreso!N59/[1]Ingreso!$H59*100),0)</f>
        <v>0</v>
      </c>
      <c r="M21" s="48">
        <f>IF(ISNUMBER([1]Ingreso!O59/[1]Ingreso!$H59*100),([1]Ingreso!O59/[1]Ingreso!$H59*100),0)</f>
        <v>0</v>
      </c>
      <c r="N21" s="48">
        <f>IF(ISNUMBER([1]Ingreso!P59/[1]Ingreso!$H59*100),([1]Ingreso!P59/[1]Ingreso!$H59*100),0)</f>
        <v>0</v>
      </c>
      <c r="O21" s="48">
        <f>IF(ISNUMBER([1]Ingreso!Q59/[1]Ingreso!$H59*100),([1]Ingreso!Q59/[1]Ingreso!$H59*100),0)</f>
        <v>0</v>
      </c>
      <c r="P21" s="48">
        <f>IF(ISNUMBER([1]Ingreso!R59/[1]Ingreso!$H59*100),([1]Ingreso!R59/[1]Ingreso!$H59*100),0)</f>
        <v>0</v>
      </c>
      <c r="Q21" s="48">
        <f>IF(ISNUMBER([1]Ingreso!S59/[1]Ingreso!$H59*100),([1]Ingreso!S59/[1]Ingreso!$H59*100),0)</f>
        <v>0</v>
      </c>
    </row>
    <row r="22" spans="1:17" s="3" customFormat="1" ht="9.6" customHeight="1">
      <c r="A22" s="38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</row>
    <row r="23" spans="1:17" s="3" customFormat="1" ht="11.25">
      <c r="A23" s="40" t="s">
        <v>23</v>
      </c>
      <c r="B23" s="46"/>
      <c r="C23" s="46"/>
      <c r="D23" s="47"/>
      <c r="E23" s="47"/>
      <c r="F23" s="46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</row>
    <row r="24" spans="1:17" s="3" customFormat="1" ht="11.25">
      <c r="A24" s="38" t="s">
        <v>42</v>
      </c>
      <c r="B24" s="8">
        <f>[1]Ingreso!C60</f>
        <v>338433.23816376913</v>
      </c>
      <c r="C24" s="8">
        <f>[1]Ingreso!D60</f>
        <v>58.93287535714601</v>
      </c>
      <c r="D24" s="9">
        <f>[1]Ingreso!E60</f>
        <v>5.1194530185092733</v>
      </c>
      <c r="E24" s="9">
        <f>[1]Ingreso!F60</f>
        <v>0</v>
      </c>
      <c r="F24" s="8">
        <f>[1]Ingreso!G60</f>
        <v>1537.6101406838459</v>
      </c>
      <c r="G24" s="48">
        <f>[1]Ingreso!I60/[1]Ingreso!$H60*100</f>
        <v>39.84585886852178</v>
      </c>
      <c r="H24" s="48">
        <f>[1]Ingreso!J60/[1]Ingreso!$H60*100</f>
        <v>43.689942594162432</v>
      </c>
      <c r="I24" s="48">
        <f>[1]Ingreso!K60/[1]Ingreso!$H60*100</f>
        <v>9.541391953516988E-2</v>
      </c>
      <c r="J24" s="48">
        <f>[1]Ingreso!L60/[1]Ingreso!$H60*100</f>
        <v>0.28283910339794854</v>
      </c>
      <c r="K24" s="48">
        <f>[1]Ingreso!M60/[1]Ingreso!$H60*100</f>
        <v>0.29905014104011629</v>
      </c>
      <c r="L24" s="48">
        <f>[1]Ingreso!N60/[1]Ingreso!$H60*100</f>
        <v>5.4006306595059073</v>
      </c>
      <c r="M24" s="48">
        <f>[1]Ingreso!O60/[1]Ingreso!$H60*100</f>
        <v>5.784230989095291</v>
      </c>
      <c r="N24" s="48">
        <f>[1]Ingreso!P60/[1]Ingreso!$H60*100</f>
        <v>0.53027229040564694</v>
      </c>
      <c r="O24" s="48">
        <f>[1]Ingreso!Q60/[1]Ingreso!$H60*100</f>
        <v>1.6483441180868961</v>
      </c>
      <c r="P24" s="48">
        <f>[1]Ingreso!R60/[1]Ingreso!$H60*100</f>
        <v>1.408913614073884</v>
      </c>
      <c r="Q24" s="49">
        <f>[1]Ingreso!S60/[1]Ingreso!$H60*100</f>
        <v>0.53094988379592001</v>
      </c>
    </row>
    <row r="25" spans="1:17" s="3" customFormat="1" ht="11.25">
      <c r="A25" s="38" t="s">
        <v>43</v>
      </c>
      <c r="B25" s="8">
        <f>[1]Ingreso!C61</f>
        <v>959486.12653548189</v>
      </c>
      <c r="C25" s="8">
        <f>[1]Ingreso!D61</f>
        <v>47.453864563349462</v>
      </c>
      <c r="D25" s="9">
        <f>[1]Ingreso!E61</f>
        <v>4.8730430408509235</v>
      </c>
      <c r="E25" s="9">
        <f>[1]Ingreso!F61</f>
        <v>4.2639156397129723</v>
      </c>
      <c r="F25" s="8">
        <f>[1]Ingreso!G61</f>
        <v>2164.9973258868586</v>
      </c>
      <c r="G25" s="48">
        <f>[1]Ingreso!I61/[1]Ingreso!$H61*100</f>
        <v>36.412231398790937</v>
      </c>
      <c r="H25" s="48">
        <f>[1]Ingreso!J61/[1]Ingreso!$H61*100</f>
        <v>49.058653414590907</v>
      </c>
      <c r="I25" s="48">
        <f>[1]Ingreso!K61/[1]Ingreso!$H61*100</f>
        <v>0.20572909452119745</v>
      </c>
      <c r="J25" s="48">
        <f>[1]Ingreso!L61/[1]Ingreso!$H61*100</f>
        <v>0.62694746799161905</v>
      </c>
      <c r="K25" s="48">
        <f>[1]Ingreso!M61/[1]Ingreso!$H61*100</f>
        <v>0.42294921489046139</v>
      </c>
      <c r="L25" s="48">
        <f>[1]Ingreso!N61/[1]Ingreso!$H61*100</f>
        <v>5.9916312688490097</v>
      </c>
      <c r="M25" s="48">
        <f>[1]Ingreso!O61/[1]Ingreso!$H61*100</f>
        <v>4.3811215934516934</v>
      </c>
      <c r="N25" s="48">
        <f>[1]Ingreso!P61/[1]Ingreso!$H61*100</f>
        <v>0.16234513543141282</v>
      </c>
      <c r="O25" s="48">
        <f>[1]Ingreso!Q61/[1]Ingreso!$H61*100</f>
        <v>1.0856820199606845</v>
      </c>
      <c r="P25" s="48">
        <f>[1]Ingreso!R61/[1]Ingreso!$H61*100</f>
        <v>0.68225031133393832</v>
      </c>
      <c r="Q25" s="49">
        <f>[1]Ingreso!S61/[1]Ingreso!$H61*100</f>
        <v>0.39967966351295353</v>
      </c>
    </row>
    <row r="26" spans="1:17" s="3" customFormat="1" ht="11.25">
      <c r="A26" s="38" t="s">
        <v>44</v>
      </c>
      <c r="B26" s="8">
        <f>[1]Ingreso!C62</f>
        <v>310182.61986109172</v>
      </c>
      <c r="C26" s="8">
        <f>[1]Ingreso!D62</f>
        <v>41.537159269263334</v>
      </c>
      <c r="D26" s="9">
        <f>[1]Ingreso!E62</f>
        <v>4.1513129699476297</v>
      </c>
      <c r="E26" s="9">
        <f>[1]Ingreso!F62</f>
        <v>10.400803653597517</v>
      </c>
      <c r="F26" s="8">
        <f>[1]Ingreso!G62</f>
        <v>3734.9710375378027</v>
      </c>
      <c r="G26" s="48">
        <f>[1]Ingreso!I62/[1]Ingreso!$H62*100</f>
        <v>51.085910004899645</v>
      </c>
      <c r="H26" s="48">
        <f>[1]Ingreso!J62/[1]Ingreso!$H62*100</f>
        <v>34.464696700653874</v>
      </c>
      <c r="I26" s="48">
        <f>[1]Ingreso!K62/[1]Ingreso!$H62*100</f>
        <v>0.3358086764057055</v>
      </c>
      <c r="J26" s="48">
        <f>[1]Ingreso!L62/[1]Ingreso!$H62*100</f>
        <v>1.3254718576839495</v>
      </c>
      <c r="K26" s="48">
        <f>[1]Ingreso!M62/[1]Ingreso!$H62*100</f>
        <v>1.0562440291145634</v>
      </c>
      <c r="L26" s="48">
        <f>[1]Ingreso!N62/[1]Ingreso!$H62*100</f>
        <v>6.08153277485704</v>
      </c>
      <c r="M26" s="48">
        <f>[1]Ingreso!O62/[1]Ingreso!$H62*100</f>
        <v>3.8560134798618715</v>
      </c>
      <c r="N26" s="48">
        <f>[1]Ingreso!P62/[1]Ingreso!$H62*100</f>
        <v>0.34242926741498853</v>
      </c>
      <c r="O26" s="48">
        <f>[1]Ingreso!Q62/[1]Ingreso!$H62*100</f>
        <v>0.41129643249547931</v>
      </c>
      <c r="P26" s="48">
        <f>[1]Ingreso!R62/[1]Ingreso!$H62*100</f>
        <v>6.0343653093636318E-2</v>
      </c>
      <c r="Q26" s="49">
        <f>[1]Ingreso!S62/[1]Ingreso!$H62*100</f>
        <v>0.45684281308084423</v>
      </c>
    </row>
    <row r="27" spans="1:17" s="3" customFormat="1" ht="11.25">
      <c r="A27" s="38" t="s">
        <v>45</v>
      </c>
      <c r="B27" s="8">
        <f>[1]Ingreso!C63</f>
        <v>124440.32730387969</v>
      </c>
      <c r="C27" s="12">
        <f>[1]Ingreso!D63</f>
        <v>44.595008118990002</v>
      </c>
      <c r="D27" s="13">
        <f>[1]Ingreso!E63</f>
        <v>3.895240530784168</v>
      </c>
      <c r="E27" s="13">
        <f>[1]Ingreso!F63</f>
        <v>15.860670885457747</v>
      </c>
      <c r="F27" s="8">
        <f>[1]Ingreso!G63</f>
        <v>8659.2926155827208</v>
      </c>
      <c r="G27" s="48">
        <f>[1]Ingreso!I63/[1]Ingreso!$H63*100</f>
        <v>64.23746154707159</v>
      </c>
      <c r="H27" s="48">
        <f>[1]Ingreso!J63/[1]Ingreso!$H63*100</f>
        <v>22.287539671735701</v>
      </c>
      <c r="I27" s="48">
        <f>[1]Ingreso!K63/[1]Ingreso!$H63*100</f>
        <v>0.10032152225032992</v>
      </c>
      <c r="J27" s="48">
        <f>[1]Ingreso!L63/[1]Ingreso!$H63*100</f>
        <v>4.3135239677918538</v>
      </c>
      <c r="K27" s="48">
        <f>[1]Ingreso!M63/[1]Ingreso!$H63*100</f>
        <v>3.171268269553893</v>
      </c>
      <c r="L27" s="48">
        <f>[1]Ingreso!N63/[1]Ingreso!$H63*100</f>
        <v>1.4287100744260672</v>
      </c>
      <c r="M27" s="48">
        <f>[1]Ingreso!O63/[1]Ingreso!$H63*100</f>
        <v>2.9191782891446429</v>
      </c>
      <c r="N27" s="48">
        <f>[1]Ingreso!P63/[1]Ingreso!$H63*100</f>
        <v>4.9573171380839519E-2</v>
      </c>
      <c r="O27" s="48">
        <f>[1]Ingreso!Q63/[1]Ingreso!$H63*100</f>
        <v>0.21475026714697448</v>
      </c>
      <c r="P27" s="48">
        <f>[1]Ingreso!R63/[1]Ingreso!$H63*100</f>
        <v>3.3106464317460855E-3</v>
      </c>
      <c r="Q27" s="49">
        <f>[1]Ingreso!S63/[1]Ingreso!$H63*100</f>
        <v>0.69009426531163309</v>
      </c>
    </row>
    <row r="28" spans="1:17" s="3" customFormat="1" ht="11.25">
      <c r="A28" s="38" t="s">
        <v>64</v>
      </c>
      <c r="B28" s="8">
        <f>[1]Ingreso!C64</f>
        <v>4954.1073388390096</v>
      </c>
      <c r="C28" s="12">
        <f>[1]Ingreso!D64</f>
        <v>45.755072922620961</v>
      </c>
      <c r="D28" s="13">
        <f>[1]Ingreso!E64</f>
        <v>4.1698196115662185</v>
      </c>
      <c r="E28" s="13">
        <f>[1]Ingreso!F64</f>
        <v>0</v>
      </c>
      <c r="F28" s="8">
        <f>[1]Ingreso!G64</f>
        <v>2646.3321806293093</v>
      </c>
      <c r="G28" s="48">
        <f>[1]Ingreso!I64/[1]Ingreso!$H64*100</f>
        <v>33.331172458130389</v>
      </c>
      <c r="H28" s="48">
        <f>[1]Ingreso!J64/[1]Ingreso!$H64*100</f>
        <v>45.927079914318135</v>
      </c>
      <c r="I28" s="48">
        <f>[1]Ingreso!K64/[1]Ingreso!$H64*100</f>
        <v>0</v>
      </c>
      <c r="J28" s="48">
        <f>[1]Ingreso!L64/[1]Ingreso!$H64*100</f>
        <v>0</v>
      </c>
      <c r="K28" s="48">
        <f>[1]Ingreso!M64/[1]Ingreso!$H64*100</f>
        <v>6.9125731441271432</v>
      </c>
      <c r="L28" s="48">
        <f>[1]Ingreso!N64/[1]Ingreso!$H64*100</f>
        <v>5.8698574556353043</v>
      </c>
      <c r="M28" s="48">
        <f>[1]Ingreso!O64/[1]Ingreso!$H64*100</f>
        <v>6.6994388781626402</v>
      </c>
      <c r="N28" s="48">
        <f>[1]Ingreso!P64/[1]Ingreso!$H64*100</f>
        <v>0.78308460431949556</v>
      </c>
      <c r="O28" s="48">
        <f>[1]Ingreso!Q64/[1]Ingreso!$H64*100</f>
        <v>0.47679354530684237</v>
      </c>
      <c r="P28" s="48">
        <f>[1]Ingreso!R64/[1]Ingreso!$H64*100</f>
        <v>0</v>
      </c>
      <c r="Q28" s="49">
        <f>[1]Ingreso!S64/[1]Ingreso!$H64*100</f>
        <v>0</v>
      </c>
    </row>
    <row r="29" spans="1:17" s="3" customFormat="1" ht="9.6" customHeight="1">
      <c r="A29" s="38"/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</row>
    <row r="30" spans="1:17" s="3" customFormat="1" ht="11.25">
      <c r="A30" s="37" t="s">
        <v>24</v>
      </c>
      <c r="B30" s="46"/>
      <c r="C30" s="46"/>
      <c r="D30" s="47"/>
      <c r="E30" s="47"/>
      <c r="F30" s="46"/>
      <c r="G30" s="46"/>
      <c r="H30" s="51"/>
      <c r="I30" s="51"/>
      <c r="J30" s="51"/>
      <c r="K30" s="51"/>
      <c r="L30" s="51"/>
      <c r="M30" s="51"/>
      <c r="N30" s="51"/>
      <c r="O30" s="51"/>
      <c r="P30" s="51"/>
      <c r="Q30" s="51"/>
    </row>
    <row r="31" spans="1:17" s="3" customFormat="1" ht="11.25">
      <c r="A31" s="42" t="s">
        <v>46</v>
      </c>
      <c r="B31" s="8">
        <f>[1]Ingreso!C65</f>
        <v>549385.94790789916</v>
      </c>
      <c r="C31" s="8">
        <f>[1]Ingreso!D65</f>
        <v>40.873674151130679</v>
      </c>
      <c r="D31" s="9">
        <f>[1]Ingreso!E65</f>
        <v>4.66334736143068</v>
      </c>
      <c r="E31" s="9">
        <f>[1]Ingreso!F65</f>
        <v>8.1076924019486434</v>
      </c>
      <c r="F31" s="8">
        <f>[1]Ingreso!G65</f>
        <v>3222.0424343509867</v>
      </c>
      <c r="G31" s="48">
        <f>[1]Ingreso!I65/[1]Ingreso!$H65*100</f>
        <v>82.095561072123814</v>
      </c>
      <c r="H31" s="48">
        <f>[1]Ingreso!J65/[1]Ingreso!$H65*100</f>
        <v>10.309291177994529</v>
      </c>
      <c r="I31" s="48">
        <f>[1]Ingreso!K65/[1]Ingreso!$H65*100</f>
        <v>8.4585345446335822E-2</v>
      </c>
      <c r="J31" s="48">
        <f>[1]Ingreso!L65/[1]Ingreso!$H65*100</f>
        <v>0.65190780691449179</v>
      </c>
      <c r="K31" s="48">
        <f>[1]Ingreso!M65/[1]Ingreso!$H65*100</f>
        <v>0.40602483602671691</v>
      </c>
      <c r="L31" s="48">
        <f>[1]Ingreso!N65/[1]Ingreso!$H65*100</f>
        <v>2.399753318372583</v>
      </c>
      <c r="M31" s="48">
        <f>[1]Ingreso!O65/[1]Ingreso!$H65*100</f>
        <v>2.2977081637215111</v>
      </c>
      <c r="N31" s="48">
        <f>[1]Ingreso!P65/[1]Ingreso!$H65*100</f>
        <v>0.21929670686420588</v>
      </c>
      <c r="O31" s="48">
        <f>[1]Ingreso!Q65/[1]Ingreso!$H65*100</f>
        <v>0.68804287017516808</v>
      </c>
      <c r="P31" s="48">
        <f>[1]Ingreso!R65/[1]Ingreso!$H65*100</f>
        <v>0.27445791380267037</v>
      </c>
      <c r="Q31" s="49">
        <f>[1]Ingreso!S65/[1]Ingreso!$H65*100</f>
        <v>0.38615589033129383</v>
      </c>
    </row>
    <row r="32" spans="1:17" s="3" customFormat="1" ht="11.25">
      <c r="A32" s="39" t="s">
        <v>47</v>
      </c>
      <c r="B32" s="8">
        <f>[1]Ingreso!C66</f>
        <v>91551.977106492413</v>
      </c>
      <c r="C32" s="8">
        <f>[1]Ingreso!D66</f>
        <v>47.451405319232677</v>
      </c>
      <c r="D32" s="9">
        <f>[1]Ingreso!E66</f>
        <v>4.48483616466984</v>
      </c>
      <c r="E32" s="9">
        <f>[1]Ingreso!F66</f>
        <v>11.956905093880403</v>
      </c>
      <c r="F32" s="8">
        <f>[1]Ingreso!G66</f>
        <v>6879.9895898146697</v>
      </c>
      <c r="G32" s="48">
        <f>[1]Ingreso!I66/[1]Ingreso!$H66*100</f>
        <v>82.388921225710405</v>
      </c>
      <c r="H32" s="48">
        <f>[1]Ingreso!J66/[1]Ingreso!$H66*100</f>
        <v>12.233886342912941</v>
      </c>
      <c r="I32" s="48">
        <f>[1]Ingreso!K66/[1]Ingreso!$H66*100</f>
        <v>0.13473444711301161</v>
      </c>
      <c r="J32" s="48">
        <f>[1]Ingreso!L66/[1]Ingreso!$H66*100</f>
        <v>1.0845662470733735</v>
      </c>
      <c r="K32" s="48">
        <f>[1]Ingreso!M66/[1]Ingreso!$H66*100</f>
        <v>0.57092684810716376</v>
      </c>
      <c r="L32" s="48">
        <f>[1]Ingreso!N66/[1]Ingreso!$H66*100</f>
        <v>1.1972633460663522</v>
      </c>
      <c r="M32" s="48">
        <f>[1]Ingreso!O66/[1]Ingreso!$H66*100</f>
        <v>1.32122156626078</v>
      </c>
      <c r="N32" s="48">
        <f>[1]Ingreso!P66/[1]Ingreso!$H66*100</f>
        <v>6.6119631959264999E-2</v>
      </c>
      <c r="O32" s="48">
        <f>[1]Ingreso!Q66/[1]Ingreso!$H66*100</f>
        <v>0.22613342543281664</v>
      </c>
      <c r="P32" s="48">
        <f>[1]Ingreso!R66/[1]Ingreso!$H66*100</f>
        <v>2.0076964123695567E-2</v>
      </c>
      <c r="Q32" s="49">
        <f>[1]Ingreso!S66/[1]Ingreso!$H66*100</f>
        <v>0.6437344276655167</v>
      </c>
    </row>
    <row r="33" spans="1:17" s="3" customFormat="1" ht="11.25">
      <c r="A33" s="39" t="s">
        <v>48</v>
      </c>
      <c r="B33" s="8">
        <f>[1]Ingreso!C67</f>
        <v>443190.5068086629</v>
      </c>
      <c r="C33" s="8">
        <f>[1]Ingreso!D67</f>
        <v>39.419791328292789</v>
      </c>
      <c r="D33" s="9">
        <f>[1]Ingreso!E67</f>
        <v>4.6827268779509188</v>
      </c>
      <c r="E33" s="9">
        <f>[1]Ingreso!F67</f>
        <v>7.2950516330492361</v>
      </c>
      <c r="F33" s="8">
        <f>[1]Ingreso!G67</f>
        <v>2525.8850182244109</v>
      </c>
      <c r="G33" s="48">
        <f>[1]Ingreso!I67/[1]Ingreso!$H67*100</f>
        <v>81.902889163778923</v>
      </c>
      <c r="H33" s="48">
        <f>[1]Ingreso!J67/[1]Ingreso!$H67*100</f>
        <v>9.2929761950231011</v>
      </c>
      <c r="I33" s="48">
        <f>[1]Ingreso!K67/[1]Ingreso!$H67*100</f>
        <v>5.9707551933584228E-2</v>
      </c>
      <c r="J33" s="48">
        <f>[1]Ingreso!L67/[1]Ingreso!$H67*100</f>
        <v>0.43505203897265404</v>
      </c>
      <c r="K33" s="48">
        <f>[1]Ingreso!M67/[1]Ingreso!$H67*100</f>
        <v>0.32640799331070158</v>
      </c>
      <c r="L33" s="48">
        <f>[1]Ingreso!N67/[1]Ingreso!$H67*100</f>
        <v>3.0443576952385283</v>
      </c>
      <c r="M33" s="48">
        <f>[1]Ingreso!O67/[1]Ingreso!$H67*100</f>
        <v>2.8159086745358866</v>
      </c>
      <c r="N33" s="48">
        <f>[1]Ingreso!P67/[1]Ingreso!$H67*100</f>
        <v>0.29429079761959231</v>
      </c>
      <c r="O33" s="48">
        <f>[1]Ingreso!Q67/[1]Ingreso!$H67*100</f>
        <v>0.93558585674676786</v>
      </c>
      <c r="P33" s="48">
        <f>[1]Ingreso!R67/[1]Ingreso!$H67*100</f>
        <v>0.41246568228567781</v>
      </c>
      <c r="Q33" s="49">
        <f>[1]Ingreso!S67/[1]Ingreso!$H67*100</f>
        <v>0.24925693790820461</v>
      </c>
    </row>
    <row r="34" spans="1:17" s="3" customFormat="1" ht="11.25">
      <c r="A34" s="39" t="s">
        <v>49</v>
      </c>
      <c r="B34" s="8">
        <f>[1]Ingreso!C68</f>
        <v>14643.463992744157</v>
      </c>
      <c r="C34" s="8">
        <f>[1]Ingreso!D68</f>
        <v>43.75159783094162</v>
      </c>
      <c r="D34" s="9">
        <f>[1]Ingreso!E68</f>
        <v>5.1928829449936567</v>
      </c>
      <c r="E34" s="9">
        <f>[1]Ingreso!F68</f>
        <v>5.065960127040011</v>
      </c>
      <c r="F34" s="8">
        <f>[1]Ingreso!G68</f>
        <v>1793.7648117459494</v>
      </c>
      <c r="G34" s="48">
        <f>[1]Ingreso!I68/[1]Ingreso!$H68*100</f>
        <v>83.250866067257363</v>
      </c>
      <c r="H34" s="48">
        <f>[1]Ingreso!J68/[1]Ingreso!$H68*100</f>
        <v>9.2181602067557744</v>
      </c>
      <c r="I34" s="48">
        <f>[1]Ingreso!K68/[1]Ingreso!$H68*100</f>
        <v>0</v>
      </c>
      <c r="J34" s="48">
        <f>[1]Ingreso!L68/[1]Ingreso!$H68*100</f>
        <v>0</v>
      </c>
      <c r="K34" s="48">
        <f>[1]Ingreso!M68/[1]Ingreso!$H68*100</f>
        <v>5.1331986446305856E-2</v>
      </c>
      <c r="L34" s="48">
        <f>[1]Ingreso!N68/[1]Ingreso!$H68*100</f>
        <v>2.7451478057903707</v>
      </c>
      <c r="M34" s="48">
        <f>[1]Ingreso!O68/[1]Ingreso!$H68*100</f>
        <v>2.7620525455824856</v>
      </c>
      <c r="N34" s="48">
        <f>[1]Ingreso!P68/[1]Ingreso!$H68*100</f>
        <v>0.51243057164134775</v>
      </c>
      <c r="O34" s="48">
        <f>[1]Ingreso!Q68/[1]Ingreso!$H68*100</f>
        <v>0.82307296984265443</v>
      </c>
      <c r="P34" s="48">
        <f>[1]Ingreso!R68/[1]Ingreso!$H68*100</f>
        <v>0.28995176619208479</v>
      </c>
      <c r="Q34" s="49">
        <f>[1]Ingreso!S68/[1]Ingreso!$H68*100</f>
        <v>0.27093517903793662</v>
      </c>
    </row>
    <row r="35" spans="1:17" s="3" customFormat="1" ht="11.25">
      <c r="A35" s="38" t="s">
        <v>50</v>
      </c>
      <c r="B35" s="8">
        <f>[1]Ingreso!C69</f>
        <v>792943.48561597895</v>
      </c>
      <c r="C35" s="8">
        <f>[1]Ingreso!D69</f>
        <v>49.313427338673996</v>
      </c>
      <c r="D35" s="9">
        <f>[1]Ingreso!E69</f>
        <v>4.9004005798330956</v>
      </c>
      <c r="E35" s="9">
        <f>[1]Ingreso!F69</f>
        <v>5.7426463072182665</v>
      </c>
      <c r="F35" s="8">
        <f>[1]Ingreso!G69</f>
        <v>2730.5390227147604</v>
      </c>
      <c r="G35" s="48">
        <f>[1]Ingreso!I69/[1]Ingreso!$H69*100</f>
        <v>18.174212236066172</v>
      </c>
      <c r="H35" s="48">
        <f>[1]Ingreso!J69/[1]Ingreso!$H69*100</f>
        <v>70.561149989925184</v>
      </c>
      <c r="I35" s="48">
        <f>[1]Ingreso!K69/[1]Ingreso!$H69*100</f>
        <v>8.6861024542398496E-2</v>
      </c>
      <c r="J35" s="48">
        <f>[1]Ingreso!L69/[1]Ingreso!$H69*100</f>
        <v>0.48101473751901525</v>
      </c>
      <c r="K35" s="48">
        <f>[1]Ingreso!M69/[1]Ingreso!$H69*100</f>
        <v>1.141267703575261</v>
      </c>
      <c r="L35" s="48">
        <f>[1]Ingreso!N69/[1]Ingreso!$H69*100</f>
        <v>3.9353074177490086</v>
      </c>
      <c r="M35" s="48">
        <f>[1]Ingreso!O69/[1]Ingreso!$H69*100</f>
        <v>2.9382179769552099</v>
      </c>
      <c r="N35" s="48">
        <f>[1]Ingreso!P69/[1]Ingreso!$H69*100</f>
        <v>0.17246907787823815</v>
      </c>
      <c r="O35" s="48">
        <f>[1]Ingreso!Q69/[1]Ingreso!$H69*100</f>
        <v>0.93602476883706875</v>
      </c>
      <c r="P35" s="48">
        <f>[1]Ingreso!R69/[1]Ingreso!$H69*100</f>
        <v>0.70217639607968985</v>
      </c>
      <c r="Q35" s="49">
        <f>[1]Ingreso!S69/[1]Ingreso!$H69*100</f>
        <v>0.37252722203266059</v>
      </c>
    </row>
    <row r="36" spans="1:17" s="3" customFormat="1" ht="11.25">
      <c r="A36" s="38" t="s">
        <v>51</v>
      </c>
      <c r="B36" s="14">
        <f>[1]Ingreso!C70</f>
        <v>12654.480274649688</v>
      </c>
      <c r="C36" s="14">
        <f>[1]Ingreso!D70</f>
        <v>51.067307959063015</v>
      </c>
      <c r="D36" s="15">
        <f>[1]Ingreso!E70</f>
        <v>4.2353815744662437</v>
      </c>
      <c r="E36" s="15">
        <f>[1]Ingreso!F70</f>
        <v>6.9162851838720742</v>
      </c>
      <c r="F36" s="14">
        <f>[1]Ingreso!G70</f>
        <v>2938.6628747296036</v>
      </c>
      <c r="G36" s="48">
        <f>[1]Ingreso!I70/[1]Ingreso!$H70*100</f>
        <v>33.861656381160422</v>
      </c>
      <c r="H36" s="48">
        <f>[1]Ingreso!J70/[1]Ingreso!$H70*100</f>
        <v>43.873235323258555</v>
      </c>
      <c r="I36" s="48">
        <f>[1]Ingreso!K70/[1]Ingreso!$H70*100</f>
        <v>0</v>
      </c>
      <c r="J36" s="48">
        <f>[1]Ingreso!L70/[1]Ingreso!$H70*100</f>
        <v>2.7270009113898532</v>
      </c>
      <c r="K36" s="48">
        <f>[1]Ingreso!M70/[1]Ingreso!$H70*100</f>
        <v>0.75741523100823316</v>
      </c>
      <c r="L36" s="48">
        <f>[1]Ingreso!N70/[1]Ingreso!$H70*100</f>
        <v>5.3472148931672852</v>
      </c>
      <c r="M36" s="48">
        <f>[1]Ingreso!O70/[1]Ingreso!$H70*100</f>
        <v>5.4057340530806695</v>
      </c>
      <c r="N36" s="48">
        <f>[1]Ingreso!P70/[1]Ingreso!$H70*100</f>
        <v>0.11352642661463172</v>
      </c>
      <c r="O36" s="48">
        <f>[1]Ingreso!Q70/[1]Ingreso!$H70*100</f>
        <v>0.48460258986221927</v>
      </c>
      <c r="P36" s="48">
        <f>[1]Ingreso!R70/[1]Ingreso!$H70*100</f>
        <v>0.27988424977813148</v>
      </c>
      <c r="Q36" s="49">
        <f>[1]Ingreso!S70/[1]Ingreso!$H70*100</f>
        <v>6.0296976740396548</v>
      </c>
    </row>
    <row r="37" spans="1:17" s="3" customFormat="1" ht="9.6" customHeight="1">
      <c r="A37" s="38" t="s">
        <v>61</v>
      </c>
      <c r="B37" s="14">
        <f>[1]Ingreso!C72</f>
        <v>382512.50540451275</v>
      </c>
      <c r="C37" s="14">
        <f>[1]Ingreso!D72</f>
        <v>57.336564536993926</v>
      </c>
      <c r="D37" s="15">
        <f>[1]Ingreso!E72</f>
        <v>4.4441510379612392</v>
      </c>
      <c r="E37" s="15">
        <f>[1]Ingreso!F72</f>
        <v>6.2291898709451292</v>
      </c>
      <c r="F37" s="14">
        <f>[1]Ingreso!G72</f>
        <v>2205.1880824425061</v>
      </c>
      <c r="G37" s="48">
        <f>[1]Ingreso!I72/[1]Ingreso!$H72*100</f>
        <v>44.042900156662476</v>
      </c>
      <c r="H37" s="48">
        <f>[1]Ingreso!J72/[1]Ingreso!$H72*100</f>
        <v>17.240685945008678</v>
      </c>
      <c r="I37" s="48">
        <f>[1]Ingreso!K72/[1]Ingreso!$H72*100</f>
        <v>0.79576524593353226</v>
      </c>
      <c r="J37" s="48">
        <f>[1]Ingreso!L72/[1]Ingreso!$H72*100</f>
        <v>5.7736013726805497</v>
      </c>
      <c r="K37" s="48">
        <f>[1]Ingreso!M72/[1]Ingreso!$H72*100</f>
        <v>2.3827516509990829</v>
      </c>
      <c r="L37" s="48">
        <f>[1]Ingreso!N72/[1]Ingreso!$H72*100</f>
        <v>14.244619109531643</v>
      </c>
      <c r="M37" s="48">
        <f>[1]Ingreso!O72/[1]Ingreso!$H72*100</f>
        <v>11.624954303060688</v>
      </c>
      <c r="N37" s="48">
        <f>[1]Ingreso!P72/[1]Ingreso!$H72*100</f>
        <v>0.39481867138406934</v>
      </c>
      <c r="O37" s="48">
        <f>[1]Ingreso!Q72/[1]Ingreso!$H72*100</f>
        <v>0.87040259952221055</v>
      </c>
      <c r="P37" s="48">
        <f>[1]Ingreso!R72/[1]Ingreso!$H72*100</f>
        <v>0.39306843486427079</v>
      </c>
      <c r="Q37" s="49">
        <f>[1]Ingreso!S72/[1]Ingreso!$H72*100</f>
        <v>0.77258667547956317</v>
      </c>
    </row>
    <row r="38" spans="1:17" s="3" customFormat="1" ht="9.6" customHeight="1">
      <c r="A38" s="38"/>
      <c r="B38" s="50"/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</row>
    <row r="39" spans="1:17" s="3" customFormat="1" ht="11.25">
      <c r="A39" s="37" t="s">
        <v>25</v>
      </c>
      <c r="B39" s="46"/>
      <c r="C39" s="46"/>
      <c r="D39" s="47"/>
      <c r="E39" s="47"/>
      <c r="F39" s="46"/>
      <c r="G39" s="46"/>
      <c r="H39" s="51"/>
      <c r="I39" s="51"/>
      <c r="J39" s="51"/>
      <c r="K39" s="51"/>
      <c r="L39" s="51"/>
      <c r="M39" s="51"/>
      <c r="N39" s="51"/>
      <c r="O39" s="51"/>
      <c r="P39" s="51"/>
      <c r="Q39" s="51"/>
    </row>
    <row r="40" spans="1:17" s="3" customFormat="1" ht="11.25">
      <c r="A40" s="38" t="s">
        <v>52</v>
      </c>
      <c r="B40" s="8">
        <f>[1]Ingreso!C73</f>
        <v>546123.36400166189</v>
      </c>
      <c r="C40" s="8">
        <f>[1]Ingreso!D73</f>
        <v>48.052620676072735</v>
      </c>
      <c r="D40" s="9">
        <f>[1]Ingreso!E73</f>
        <v>5.2858541912191273</v>
      </c>
      <c r="E40" s="9">
        <f>[1]Ingreso!F73</f>
        <v>4.3946699181019069</v>
      </c>
      <c r="F40" s="8">
        <f>[1]Ingreso!G73</f>
        <v>1911.4842075105935</v>
      </c>
      <c r="G40" s="48">
        <f>[1]Ingreso!I73/[1]Ingreso!$H73*100</f>
        <v>22.237053235138504</v>
      </c>
      <c r="H40" s="48">
        <f>[1]Ingreso!J73/[1]Ingreso!$H73*100</f>
        <v>67.717344392546181</v>
      </c>
      <c r="I40" s="48">
        <f>[1]Ingreso!K73/[1]Ingreso!$H73*100</f>
        <v>9.0708823081991435E-2</v>
      </c>
      <c r="J40" s="48">
        <f>[1]Ingreso!L73/[1]Ingreso!$H73*100</f>
        <v>0.41267379470578958</v>
      </c>
      <c r="K40" s="48">
        <f>[1]Ingreso!M73/[1]Ingreso!$H73*100</f>
        <v>0.12839613731859634</v>
      </c>
      <c r="L40" s="48">
        <f>[1]Ingreso!N73/[1]Ingreso!$H73*100</f>
        <v>2.6964490079405019</v>
      </c>
      <c r="M40" s="48">
        <f>[1]Ingreso!O73/[1]Ingreso!$H73*100</f>
        <v>2.7508226126591757</v>
      </c>
      <c r="N40" s="48">
        <f>[1]Ingreso!P73/[1]Ingreso!$H73*100</f>
        <v>0.15196950291478101</v>
      </c>
      <c r="O40" s="48">
        <f>[1]Ingreso!Q73/[1]Ingreso!$H73*100</f>
        <v>1.6155736583835987</v>
      </c>
      <c r="P40" s="48">
        <f>[1]Ingreso!R73/[1]Ingreso!$H73*100</f>
        <v>1.5598418734335224</v>
      </c>
      <c r="Q40" s="49">
        <f>[1]Ingreso!S73/[1]Ingreso!$H73*100</f>
        <v>0.31749046327068881</v>
      </c>
    </row>
    <row r="41" spans="1:17" s="3" customFormat="1" ht="11.25">
      <c r="A41" s="38" t="s">
        <v>53</v>
      </c>
      <c r="B41" s="8">
        <f>[1]Ingreso!C74</f>
        <v>672549.43743826007</v>
      </c>
      <c r="C41" s="8">
        <f>[1]Ingreso!D74</f>
        <v>43.819417440159242</v>
      </c>
      <c r="D41" s="9">
        <f>[1]Ingreso!E74</f>
        <v>4.4538401940129857</v>
      </c>
      <c r="E41" s="9">
        <f>[1]Ingreso!F74</f>
        <v>7.4332638156601103</v>
      </c>
      <c r="F41" s="8">
        <f>[1]Ingreso!G74</f>
        <v>3206.5947935789327</v>
      </c>
      <c r="G41" s="48">
        <f>[1]Ingreso!I74/[1]Ingreso!$H74*100</f>
        <v>47.725002991292619</v>
      </c>
      <c r="H41" s="48">
        <f>[1]Ingreso!J74/[1]Ingreso!$H74*100</f>
        <v>41.447630746961444</v>
      </c>
      <c r="I41" s="48">
        <f>[1]Ingreso!K74/[1]Ingreso!$H74*100</f>
        <v>7.6887226342725365E-2</v>
      </c>
      <c r="J41" s="48">
        <f>[1]Ingreso!L74/[1]Ingreso!$H74*100</f>
        <v>0.2661311395633954</v>
      </c>
      <c r="K41" s="48">
        <f>[1]Ingreso!M74/[1]Ingreso!$H74*100</f>
        <v>1.3096862100415632</v>
      </c>
      <c r="L41" s="48">
        <f>[1]Ingreso!N74/[1]Ingreso!$H74*100</f>
        <v>4.2531857533029109</v>
      </c>
      <c r="M41" s="48">
        <f>[1]Ingreso!O74/[1]Ingreso!$H74*100</f>
        <v>3.0762135255126402</v>
      </c>
      <c r="N41" s="48">
        <f>[1]Ingreso!P74/[1]Ingreso!$H74*100</f>
        <v>0.20672326755119957</v>
      </c>
      <c r="O41" s="48">
        <f>[1]Ingreso!Q74/[1]Ingreso!$H74*100</f>
        <v>0.55578894633887921</v>
      </c>
      <c r="P41" s="48">
        <f>[1]Ingreso!R74/[1]Ingreso!$H74*100</f>
        <v>8.397652801654823E-2</v>
      </c>
      <c r="Q41" s="49">
        <f>[1]Ingreso!S74/[1]Ingreso!$H74*100</f>
        <v>0.3301464958779069</v>
      </c>
    </row>
    <row r="42" spans="1:17" s="3" customFormat="1" ht="11.25">
      <c r="A42" s="38" t="s">
        <v>54</v>
      </c>
      <c r="B42" s="8">
        <f>[1]Ingreso!C75</f>
        <v>190236.80910914749</v>
      </c>
      <c r="C42" s="8">
        <f>[1]Ingreso!D75</f>
        <v>46.399244657170456</v>
      </c>
      <c r="D42" s="9">
        <f>[1]Ingreso!E75</f>
        <v>4.5586458524045614</v>
      </c>
      <c r="E42" s="9">
        <f>[1]Ingreso!F75</f>
        <v>9.9574907352977213</v>
      </c>
      <c r="F42" s="8">
        <f>[1]Ingreso!G75</f>
        <v>4664.2903135797706</v>
      </c>
      <c r="G42" s="48">
        <f>[1]Ingreso!I75/[1]Ingreso!$H75*100</f>
        <v>75.059421028642419</v>
      </c>
      <c r="H42" s="48">
        <f>[1]Ingreso!J75/[1]Ingreso!$H75*100</f>
        <v>15.942823751458604</v>
      </c>
      <c r="I42" s="48">
        <f>[1]Ingreso!K75/[1]Ingreso!$H75*100</f>
        <v>0.12898935521083449</v>
      </c>
      <c r="J42" s="48">
        <f>[1]Ingreso!L75/[1]Ingreso!$H75*100</f>
        <v>1.9054051885845276</v>
      </c>
      <c r="K42" s="48">
        <f>[1]Ingreso!M75/[1]Ingreso!$H75*100</f>
        <v>0.57511148972701021</v>
      </c>
      <c r="L42" s="48">
        <f>[1]Ingreso!N75/[1]Ingreso!$H75*100</f>
        <v>2.2223923745234315</v>
      </c>
      <c r="M42" s="48">
        <f>[1]Ingreso!O75/[1]Ingreso!$H75*100</f>
        <v>2.3832672048945049</v>
      </c>
      <c r="N42" s="48">
        <f>[1]Ingreso!P75/[1]Ingreso!$H75*100</f>
        <v>0.22002617384892553</v>
      </c>
      <c r="O42" s="48">
        <f>[1]Ingreso!Q75/[1]Ingreso!$H75*100</f>
        <v>0.39700069700107504</v>
      </c>
      <c r="P42" s="48">
        <f>[1]Ingreso!R75/[1]Ingreso!$H75*100</f>
        <v>8.1493619080251906E-2</v>
      </c>
      <c r="Q42" s="49">
        <f>[1]Ingreso!S75/[1]Ingreso!$H75*100</f>
        <v>0.82012032815599167</v>
      </c>
    </row>
    <row r="43" spans="1:17" s="3" customFormat="1" ht="11.25">
      <c r="A43" s="38" t="s">
        <v>65</v>
      </c>
      <c r="B43" s="8">
        <f>[1]Ingreso!C76</f>
        <v>227.55284460953899</v>
      </c>
      <c r="C43" s="8">
        <f>[1]Ingreso!D76</f>
        <v>57</v>
      </c>
      <c r="D43" s="9">
        <f>[1]Ingreso!E76</f>
        <v>6</v>
      </c>
      <c r="E43" s="9">
        <f>[1]Ingreso!F76</f>
        <v>12</v>
      </c>
      <c r="F43" s="8">
        <f>[1]Ingreso!G76</f>
        <v>500</v>
      </c>
      <c r="G43" s="48">
        <f>[1]Ingreso!I76/[1]Ingreso!$H76*100</f>
        <v>0</v>
      </c>
      <c r="H43" s="48">
        <f>[1]Ingreso!J76/[1]Ingreso!$H76*100</f>
        <v>0</v>
      </c>
      <c r="I43" s="48">
        <f>[1]Ingreso!K76/[1]Ingreso!$H76*100</f>
        <v>0</v>
      </c>
      <c r="J43" s="48">
        <f>[1]Ingreso!L76/[1]Ingreso!$H76*100</f>
        <v>100</v>
      </c>
      <c r="K43" s="48">
        <f>[1]Ingreso!M76/[1]Ingreso!$H76*100</f>
        <v>0</v>
      </c>
      <c r="L43" s="48">
        <f>[1]Ingreso!N76/[1]Ingreso!$H76*100</f>
        <v>0</v>
      </c>
      <c r="M43" s="48">
        <f>[1]Ingreso!O76/[1]Ingreso!$H76*100</f>
        <v>0</v>
      </c>
      <c r="N43" s="48">
        <f>[1]Ingreso!P76/[1]Ingreso!$H76*100</f>
        <v>0</v>
      </c>
      <c r="O43" s="48">
        <f>[1]Ingreso!Q76/[1]Ingreso!$H76*100</f>
        <v>0</v>
      </c>
      <c r="P43" s="48">
        <f>[1]Ingreso!R76/[1]Ingreso!$H76*100</f>
        <v>0</v>
      </c>
      <c r="Q43" s="49">
        <f>[1]Ingreso!S76/[1]Ingreso!$H76*100</f>
        <v>0</v>
      </c>
    </row>
    <row r="44" spans="1:17" s="3" customFormat="1" ht="11.25">
      <c r="A44" s="38" t="s">
        <v>66</v>
      </c>
      <c r="B44" s="8">
        <f>[1]Ingreso!C77</f>
        <v>8276.6916104964421</v>
      </c>
      <c r="C44" s="8">
        <f>[1]Ingreso!D77</f>
        <v>50.052929173878951</v>
      </c>
      <c r="D44" s="9">
        <f>[1]Ingreso!E77</f>
        <v>4.787955353123273</v>
      </c>
      <c r="E44" s="9">
        <f>[1]Ingreso!F77</f>
        <v>4.8615725826410738</v>
      </c>
      <c r="F44" s="8">
        <f>[1]Ingreso!G77</f>
        <v>1435.8244949368789</v>
      </c>
      <c r="G44" s="48">
        <f>[1]Ingreso!I77/[1]Ingreso!$H77*100</f>
        <v>47.342540769671047</v>
      </c>
      <c r="H44" s="48">
        <f>[1]Ingreso!J77/[1]Ingreso!$H77*100</f>
        <v>18.48795953105876</v>
      </c>
      <c r="I44" s="48">
        <f>[1]Ingreso!K77/[1]Ingreso!$H77*100</f>
        <v>0</v>
      </c>
      <c r="J44" s="48">
        <f>[1]Ingreso!L77/[1]Ingreso!$H77*100</f>
        <v>1.5206708980511887</v>
      </c>
      <c r="K44" s="48">
        <f>[1]Ingreso!M77/[1]Ingreso!$H77*100</f>
        <v>3.4438702544308808</v>
      </c>
      <c r="L44" s="48">
        <f>[1]Ingreso!N77/[1]Ingreso!$H77*100</f>
        <v>11.526998928771693</v>
      </c>
      <c r="M44" s="48">
        <f>[1]Ingreso!O77/[1]Ingreso!$H77*100</f>
        <v>12.240314038685073</v>
      </c>
      <c r="N44" s="48">
        <f>[1]Ingreso!P77/[1]Ingreso!$H77*100</f>
        <v>0.26862187984560865</v>
      </c>
      <c r="O44" s="48">
        <f>[1]Ingreso!Q77/[1]Ingreso!$H77*100</f>
        <v>1.5409791748785171</v>
      </c>
      <c r="P44" s="48">
        <f>[1]Ingreso!R77/[1]Ingreso!$H77*100</f>
        <v>2.5246643450395174</v>
      </c>
      <c r="Q44" s="49">
        <f>[1]Ingreso!S77/[1]Ingreso!$H77*100</f>
        <v>1.1033801795676608</v>
      </c>
    </row>
    <row r="45" spans="1:17" s="3" customFormat="1" ht="11.25">
      <c r="A45" s="38" t="s">
        <v>61</v>
      </c>
      <c r="B45" s="8">
        <f>[1]Ingreso!C78</f>
        <v>320082.56419884646</v>
      </c>
      <c r="C45" s="8">
        <f>[1]Ingreso!D78</f>
        <v>59.88734688007311</v>
      </c>
      <c r="D45" s="9">
        <f>[1]Ingreso!E78</f>
        <v>4.4078813042310507</v>
      </c>
      <c r="E45" s="9">
        <f>[1]Ingreso!F78</f>
        <v>5.9788006644776512</v>
      </c>
      <c r="F45" s="8">
        <f>[1]Ingreso!G78</f>
        <v>2254.8460339174239</v>
      </c>
      <c r="G45" s="48">
        <f>[1]Ingreso!I78/[1]Ingreso!$H78*100</f>
        <v>41.939634826769741</v>
      </c>
      <c r="H45" s="48">
        <f>[1]Ingreso!J78/[1]Ingreso!$H78*100</f>
        <v>17.283524789974738</v>
      </c>
      <c r="I45" s="48">
        <f>[1]Ingreso!K78/[1]Ingreso!$H78*100</f>
        <v>0.89095072296170774</v>
      </c>
      <c r="J45" s="48">
        <f>[1]Ingreso!L78/[1]Ingreso!$H78*100</f>
        <v>6.3207216886258033</v>
      </c>
      <c r="K45" s="48">
        <f>[1]Ingreso!M78/[1]Ingreso!$H78*100</f>
        <v>2.6154870502949019</v>
      </c>
      <c r="L45" s="48">
        <f>[1]Ingreso!N78/[1]Ingreso!$H78*100</f>
        <v>15.401945887248075</v>
      </c>
      <c r="M45" s="48">
        <f>[1]Ingreso!O78/[1]Ingreso!$H78*100</f>
        <v>12.10478159918013</v>
      </c>
      <c r="N45" s="48">
        <f>[1]Ingreso!P78/[1]Ingreso!$H78*100</f>
        <v>0.42015248464192395</v>
      </c>
      <c r="O45" s="48">
        <f>[1]Ingreso!Q78/[1]Ingreso!$H78*100</f>
        <v>0.8589292759747944</v>
      </c>
      <c r="P45" s="48">
        <f>[1]Ingreso!R78/[1]Ingreso!$H78*100</f>
        <v>0.40226870629515393</v>
      </c>
      <c r="Q45" s="49">
        <f>[1]Ingreso!S78/[1]Ingreso!$H78*100</f>
        <v>0.82337155977509258</v>
      </c>
    </row>
    <row r="46" spans="1:17" s="3" customFormat="1" ht="6.75" customHeight="1">
      <c r="A46" s="38"/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</row>
    <row r="47" spans="1:17" s="3" customFormat="1" ht="11.25">
      <c r="A47" s="37" t="s">
        <v>26</v>
      </c>
      <c r="B47" s="46"/>
      <c r="C47" s="46"/>
      <c r="D47" s="47"/>
      <c r="E47" s="47"/>
      <c r="F47" s="46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</row>
    <row r="48" spans="1:17" s="3" customFormat="1" ht="11.25">
      <c r="A48" s="38" t="s">
        <v>55</v>
      </c>
      <c r="B48" s="8">
        <f>[1]Ingreso!C79</f>
        <v>129612.17869389676</v>
      </c>
      <c r="C48" s="12">
        <f>[1]Ingreso!D79</f>
        <v>22.40140941415531</v>
      </c>
      <c r="D48" s="13">
        <f>[1]Ingreso!E79</f>
        <v>3.3022972861941198</v>
      </c>
      <c r="E48" s="13">
        <f>[1]Ingreso!F79</f>
        <v>7.8791134007076247</v>
      </c>
      <c r="F48" s="8">
        <f>[1]Ingreso!G79</f>
        <v>2677.2401431087837</v>
      </c>
      <c r="G48" s="48">
        <f>[1]Ingreso!I79/[1]Ingreso!$H79*100</f>
        <v>54.544224723626499</v>
      </c>
      <c r="H48" s="48">
        <f>[1]Ingreso!J79/[1]Ingreso!$H79*100</f>
        <v>24.346643855502588</v>
      </c>
      <c r="I48" s="48">
        <f>[1]Ingreso!K79/[1]Ingreso!$H79*100</f>
        <v>0</v>
      </c>
      <c r="J48" s="48">
        <f>[1]Ingreso!L79/[1]Ingreso!$H79*100</f>
        <v>0</v>
      </c>
      <c r="K48" s="48">
        <f>[1]Ingreso!M79/[1]Ingreso!$H79*100</f>
        <v>0.24231498793067974</v>
      </c>
      <c r="L48" s="48">
        <f>[1]Ingreso!N79/[1]Ingreso!$H79*100</f>
        <v>9.6071567722728712</v>
      </c>
      <c r="M48" s="48">
        <f>[1]Ingreso!O79/[1]Ingreso!$H79*100</f>
        <v>8.6097402054102812</v>
      </c>
      <c r="N48" s="48">
        <f>[1]Ingreso!P79/[1]Ingreso!$H79*100</f>
        <v>0.32664399493062796</v>
      </c>
      <c r="O48" s="48">
        <f>[1]Ingreso!Q79/[1]Ingreso!$H79*100</f>
        <v>0.43998696244270047</v>
      </c>
      <c r="P48" s="48">
        <f>[1]Ingreso!R79/[1]Ingreso!$H79*100</f>
        <v>6.892141221283031E-2</v>
      </c>
      <c r="Q48" s="49">
        <f>[1]Ingreso!S79/[1]Ingreso!$H79*100</f>
        <v>0.14130276828890886</v>
      </c>
    </row>
    <row r="49" spans="1:17" s="3" customFormat="1" ht="11.25">
      <c r="A49" s="38" t="s">
        <v>56</v>
      </c>
      <c r="B49" s="8">
        <f>[1]Ingreso!C80</f>
        <v>136842.2844713011</v>
      </c>
      <c r="C49" s="8">
        <f>[1]Ingreso!D80</f>
        <v>28.174234975418543</v>
      </c>
      <c r="D49" s="9">
        <f>[1]Ingreso!E80</f>
        <v>3.9225006352813439</v>
      </c>
      <c r="E49" s="9">
        <f>[1]Ingreso!F80</f>
        <v>7.1238398476321008</v>
      </c>
      <c r="F49" s="8">
        <f>[1]Ingreso!G80</f>
        <v>2433.2686993403436</v>
      </c>
      <c r="G49" s="48">
        <f>[1]Ingreso!I80/[1]Ingreso!$H80*100</f>
        <v>62.55775457087698</v>
      </c>
      <c r="H49" s="48">
        <f>[1]Ingreso!J80/[1]Ingreso!$H80*100</f>
        <v>25.067035362521821</v>
      </c>
      <c r="I49" s="48">
        <f>[1]Ingreso!K80/[1]Ingreso!$H80*100</f>
        <v>0</v>
      </c>
      <c r="J49" s="48">
        <f>[1]Ingreso!L80/[1]Ingreso!$H80*100</f>
        <v>0</v>
      </c>
      <c r="K49" s="48">
        <f>[1]Ingreso!M80/[1]Ingreso!$H80*100</f>
        <v>0.27374075711906526</v>
      </c>
      <c r="L49" s="48">
        <f>[1]Ingreso!N80/[1]Ingreso!$H80*100</f>
        <v>4.9531440152870445</v>
      </c>
      <c r="M49" s="48">
        <f>[1]Ingreso!O80/[1]Ingreso!$H80*100</f>
        <v>3.8754500945600263</v>
      </c>
      <c r="N49" s="48">
        <f>[1]Ingreso!P80/[1]Ingreso!$H80*100</f>
        <v>0.43391601321212775</v>
      </c>
      <c r="O49" s="48">
        <f>[1]Ingreso!Q80/[1]Ingreso!$H80*100</f>
        <v>1.0813127947913701</v>
      </c>
      <c r="P49" s="48">
        <f>[1]Ingreso!R80/[1]Ingreso!$H80*100</f>
        <v>0.68264201697382043</v>
      </c>
      <c r="Q49" s="49">
        <f>[1]Ingreso!S80/[1]Ingreso!$H80*100</f>
        <v>0.30743804987490875</v>
      </c>
    </row>
    <row r="50" spans="1:17" s="3" customFormat="1" ht="11.25">
      <c r="A50" s="38" t="s">
        <v>57</v>
      </c>
      <c r="B50" s="8">
        <f>[1]Ingreso!C81</f>
        <v>345516.20147479087</v>
      </c>
      <c r="C50" s="8">
        <f>[1]Ingreso!D81</f>
        <v>35.915401184594451</v>
      </c>
      <c r="D50" s="9">
        <f>[1]Ingreso!E81</f>
        <v>4.7940282314652558</v>
      </c>
      <c r="E50" s="9">
        <f>[1]Ingreso!F81</f>
        <v>7.0718919205664239</v>
      </c>
      <c r="F50" s="8">
        <f>[1]Ingreso!G81</f>
        <v>2477.5621756401629</v>
      </c>
      <c r="G50" s="48">
        <f>[1]Ingreso!I81/[1]Ingreso!$H81*100</f>
        <v>49.370971422592937</v>
      </c>
      <c r="H50" s="48">
        <f>[1]Ingreso!J81/[1]Ingreso!$H81*100</f>
        <v>40.081865366063433</v>
      </c>
      <c r="I50" s="48">
        <f>[1]Ingreso!K81/[1]Ingreso!$H81*100</f>
        <v>6.2166537607910979E-2</v>
      </c>
      <c r="J50" s="48">
        <f>[1]Ingreso!L81/[1]Ingreso!$H81*100</f>
        <v>4.1753072779439446E-2</v>
      </c>
      <c r="K50" s="48">
        <f>[1]Ingreso!M81/[1]Ingreso!$H81*100</f>
        <v>0.44111535419611447</v>
      </c>
      <c r="L50" s="48">
        <f>[1]Ingreso!N81/[1]Ingreso!$H81*100</f>
        <v>3.9305897678412278</v>
      </c>
      <c r="M50" s="48">
        <f>[1]Ingreso!O81/[1]Ingreso!$H81*100</f>
        <v>2.9207353632473589</v>
      </c>
      <c r="N50" s="48">
        <f>[1]Ingreso!P81/[1]Ingreso!$H81*100</f>
        <v>0.22363936793694256</v>
      </c>
      <c r="O50" s="48">
        <f>[1]Ingreso!Q81/[1]Ingreso!$H81*100</f>
        <v>1.4027354587935403</v>
      </c>
      <c r="P50" s="48">
        <f>[1]Ingreso!R81/[1]Ingreso!$H81*100</f>
        <v>0.98960959994630826</v>
      </c>
      <c r="Q50" s="49">
        <f>[1]Ingreso!S81/[1]Ingreso!$H81*100</f>
        <v>0.26495880926753707</v>
      </c>
    </row>
    <row r="51" spans="1:17" s="3" customFormat="1" ht="11.25">
      <c r="A51" s="38" t="s">
        <v>58</v>
      </c>
      <c r="B51" s="8">
        <f>[1]Ingreso!C82</f>
        <v>386899.08728126629</v>
      </c>
      <c r="C51" s="8">
        <f>[1]Ingreso!D82</f>
        <v>45.816182867431799</v>
      </c>
      <c r="D51" s="9">
        <f>[1]Ingreso!E82</f>
        <v>5.352805329991118</v>
      </c>
      <c r="E51" s="9">
        <f>[1]Ingreso!F82</f>
        <v>6.856041905390275</v>
      </c>
      <c r="F51" s="8">
        <f>[1]Ingreso!G82</f>
        <v>2750.035549446523</v>
      </c>
      <c r="G51" s="52">
        <f>[1]Ingreso!I82/[1]Ingreso!$H82*100</f>
        <v>47.884693945010085</v>
      </c>
      <c r="H51" s="52">
        <f>[1]Ingreso!J82/[1]Ingreso!$H82*100</f>
        <v>42.885505296982899</v>
      </c>
      <c r="I51" s="52">
        <f>[1]Ingreso!K82/[1]Ingreso!$H82*100</f>
        <v>0.18149541815682219</v>
      </c>
      <c r="J51" s="52">
        <f>[1]Ingreso!L82/[1]Ingreso!$H82*100</f>
        <v>5.1292318785026519E-2</v>
      </c>
      <c r="K51" s="52">
        <f>[1]Ingreso!M82/[1]Ingreso!$H82*100</f>
        <v>0.34113020745736106</v>
      </c>
      <c r="L51" s="52">
        <f>[1]Ingreso!N82/[1]Ingreso!$H82*100</f>
        <v>3.5791837476306738</v>
      </c>
      <c r="M51" s="52">
        <f>[1]Ingreso!O82/[1]Ingreso!$H82*100</f>
        <v>2.2854618530105189</v>
      </c>
      <c r="N51" s="52">
        <f>[1]Ingreso!P82/[1]Ingreso!$H82*100</f>
        <v>0.1464013938061284</v>
      </c>
      <c r="O51" s="52">
        <f>[1]Ingreso!Q82/[1]Ingreso!$H82*100</f>
        <v>0.90880610395405614</v>
      </c>
      <c r="P51" s="52">
        <f>[1]Ingreso!R82/[1]Ingreso!$H82*100</f>
        <v>0.56671418053808886</v>
      </c>
      <c r="Q51" s="53">
        <f>[1]Ingreso!S82/[1]Ingreso!$H82*100</f>
        <v>0.66485342193430441</v>
      </c>
    </row>
    <row r="52" spans="1:17" s="3" customFormat="1" ht="11.25">
      <c r="A52" s="44" t="s">
        <v>59</v>
      </c>
      <c r="B52" s="25">
        <f>[1]Ingreso!C83</f>
        <v>738626.66728177131</v>
      </c>
      <c r="C52" s="25">
        <f>[1]Ingreso!D83</f>
        <v>63.959039096050823</v>
      </c>
      <c r="D52" s="35">
        <f>[1]Ingreso!E83</f>
        <v>4.7507982972014355</v>
      </c>
      <c r="E52" s="35">
        <f>[1]Ingreso!F83</f>
        <v>5.886082572155467</v>
      </c>
      <c r="F52" s="25">
        <f>[1]Ingreso!G83</f>
        <v>3005.5063803015501</v>
      </c>
      <c r="G52" s="54">
        <f>[1]Ingreso!I83/[1]Ingreso!$H83*100</f>
        <v>39.177975066559931</v>
      </c>
      <c r="H52" s="54">
        <f>[1]Ingreso!J83/[1]Ingreso!$H83*100</f>
        <v>42.338690339011343</v>
      </c>
      <c r="I52" s="54">
        <f>[1]Ingreso!K83/[1]Ingreso!$H83*100</f>
        <v>0.31392216100843479</v>
      </c>
      <c r="J52" s="54">
        <f>[1]Ingreso!L83/[1]Ingreso!$H83*100</f>
        <v>3.026483763033915</v>
      </c>
      <c r="K52" s="54">
        <f>[1]Ingreso!M83/[1]Ingreso!$H83*100</f>
        <v>1.9137773094298187</v>
      </c>
      <c r="L52" s="54">
        <f>[1]Ingreso!N83/[1]Ingreso!$H83*100</f>
        <v>5.8790744752119206</v>
      </c>
      <c r="M52" s="54">
        <f>[1]Ingreso!O83/[1]Ingreso!$H83*100</f>
        <v>5.1789377296832919</v>
      </c>
      <c r="N52" s="54">
        <f>[1]Ingreso!P83/[1]Ingreso!$H83*100</f>
        <v>0.23208911227796014</v>
      </c>
      <c r="O52" s="54">
        <f>[1]Ingreso!Q83/[1]Ingreso!$H83*100</f>
        <v>0.5878547725616039</v>
      </c>
      <c r="P52" s="54">
        <f>[1]Ingreso!R83/[1]Ingreso!$H83*100</f>
        <v>0.29277070242814546</v>
      </c>
      <c r="Q52" s="55">
        <f>[1]Ingreso!S83/[1]Ingreso!$H83*100</f>
        <v>0.52275764908697275</v>
      </c>
    </row>
    <row r="53" spans="1:17" ht="4.5" customHeight="1">
      <c r="A53" s="1"/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</row>
    <row r="54" spans="1:17" s="3" customFormat="1" ht="11.25">
      <c r="A54" s="61" t="s">
        <v>74</v>
      </c>
      <c r="B54" s="57"/>
      <c r="C54" s="57"/>
      <c r="D54" s="57"/>
      <c r="E54" s="57"/>
      <c r="F54" s="57"/>
      <c r="G54" s="57"/>
      <c r="H54" s="57"/>
      <c r="I54" s="57"/>
      <c r="J54" s="57"/>
      <c r="K54" s="57"/>
      <c r="L54" s="50"/>
      <c r="M54" s="50"/>
      <c r="N54" s="58"/>
      <c r="O54" s="58"/>
      <c r="P54" s="50"/>
      <c r="Q54" s="50"/>
    </row>
    <row r="55" spans="1:17" s="3" customFormat="1" ht="11.25">
      <c r="A55" s="16" t="s">
        <v>27</v>
      </c>
      <c r="B55" s="57"/>
      <c r="C55" s="57"/>
      <c r="D55" s="50"/>
      <c r="E55" s="50"/>
      <c r="F55" s="59" t="s">
        <v>28</v>
      </c>
      <c r="G55" s="57"/>
      <c r="H55" s="57"/>
      <c r="I55" s="57"/>
      <c r="J55" s="57"/>
      <c r="K55" s="60"/>
      <c r="L55" s="50"/>
      <c r="M55" s="50"/>
      <c r="N55" s="58"/>
      <c r="O55" s="58"/>
      <c r="P55" s="50"/>
      <c r="Q55" s="50"/>
    </row>
    <row r="56" spans="1:17" s="3" customFormat="1" ht="11.25">
      <c r="A56" s="16" t="s">
        <v>29</v>
      </c>
      <c r="B56" s="57"/>
      <c r="C56" s="57"/>
      <c r="D56" s="50"/>
      <c r="E56" s="50"/>
      <c r="F56" s="59" t="s">
        <v>30</v>
      </c>
      <c r="G56" s="57"/>
      <c r="H56" s="57"/>
      <c r="I56" s="57"/>
      <c r="J56" s="57"/>
      <c r="K56" s="60"/>
      <c r="L56" s="50"/>
      <c r="M56" s="50"/>
      <c r="N56" s="58"/>
      <c r="O56" s="58"/>
      <c r="P56" s="50"/>
      <c r="Q56" s="50"/>
    </row>
    <row r="57" spans="1:17" s="3" customFormat="1" ht="11.25">
      <c r="A57" s="16" t="s">
        <v>31</v>
      </c>
      <c r="B57" s="57"/>
      <c r="C57" s="57"/>
      <c r="D57" s="57"/>
      <c r="E57" s="57"/>
      <c r="F57" s="57"/>
      <c r="G57" s="50"/>
      <c r="H57" s="57"/>
      <c r="I57" s="57"/>
      <c r="J57" s="57"/>
      <c r="K57" s="60"/>
      <c r="L57" s="50"/>
      <c r="M57" s="50"/>
      <c r="N57" s="58"/>
      <c r="O57" s="58"/>
      <c r="P57" s="50"/>
      <c r="Q57" s="50"/>
    </row>
    <row r="58" spans="1:17"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</row>
    <row r="59" spans="1:17"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</row>
    <row r="60" spans="1:17"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</row>
    <row r="61" spans="1:17"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</row>
    <row r="62" spans="1:17"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</row>
    <row r="63" spans="1:17"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</row>
    <row r="64" spans="1:17"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</row>
    <row r="65" spans="2:17"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</row>
    <row r="66" spans="2:17">
      <c r="B66" s="56"/>
      <c r="C66" s="56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</row>
    <row r="67" spans="2:17">
      <c r="B67" s="56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</row>
    <row r="68" spans="2:17">
      <c r="B68" s="56"/>
      <c r="C68" s="56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</row>
  </sheetData>
  <mergeCells count="10">
    <mergeCell ref="A4:A5"/>
    <mergeCell ref="C4:C5"/>
    <mergeCell ref="D4:D5"/>
    <mergeCell ref="B4:B5"/>
    <mergeCell ref="A1:Q1"/>
    <mergeCell ref="A2:Q2"/>
    <mergeCell ref="A3:Q3"/>
    <mergeCell ref="G4:Q4"/>
    <mergeCell ref="E4:E5"/>
    <mergeCell ref="F4:F5"/>
  </mergeCells>
  <phoneticPr fontId="1" type="noConversion"/>
  <printOptions horizontalCentered="1" verticalCentered="1"/>
  <pageMargins left="0.54" right="0" top="0" bottom="0" header="0" footer="0"/>
  <pageSetup paperSize="9" scale="8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Portada</vt:lpstr>
      <vt:lpstr>C01</vt:lpstr>
      <vt:lpstr>C02</vt:lpstr>
    </vt:vector>
  </TitlesOfParts>
  <Company>Cliente de IBM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Cilente de IBM</dc:creator>
  <cp:lastModifiedBy>Pablo Meraz</cp:lastModifiedBy>
  <cp:lastPrinted>2011-01-20T20:17:28Z</cp:lastPrinted>
  <dcterms:created xsi:type="dcterms:W3CDTF">2007-08-17T16:49:04Z</dcterms:created>
  <dcterms:modified xsi:type="dcterms:W3CDTF">2011-09-22T23:06:33Z</dcterms:modified>
</cp:coreProperties>
</file>