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ThisWorkbook" defaultThemeVersion="124226"/>
  <mc:AlternateContent xmlns:mc="http://schemas.openxmlformats.org/markup-compatibility/2006">
    <mc:Choice Requires="x15">
      <x15ac:absPath xmlns:x15ac="http://schemas.microsoft.com/office/spreadsheetml/2010/11/ac" url="E:\HSES_about\HSES_questionare\2016\HSES_2016_english_ques\"/>
    </mc:Choice>
  </mc:AlternateContent>
  <bookViews>
    <workbookView xWindow="0" yWindow="0" windowWidth="20400" windowHeight="7755" tabRatio="875" firstSheet="2" activeTab="13"/>
  </bookViews>
  <sheets>
    <sheet name="Cover" sheetId="25" r:id="rId1"/>
    <sheet name="01-Ros" sheetId="3" r:id="rId2"/>
    <sheet name="02-А Edu" sheetId="21" r:id="rId3"/>
    <sheet name="02-B Edu" sheetId="4" r:id="rId4"/>
    <sheet name="03 Hea" sheetId="5" r:id="rId5"/>
    <sheet name="04 Job2" sheetId="23" r:id="rId6"/>
    <sheet name="05-A1 Agric." sheetId="12" r:id="rId7"/>
    <sheet name="05-А2 Agric" sheetId="13" r:id="rId8"/>
    <sheet name="05-B Agric" sheetId="11" r:id="rId9"/>
    <sheet name="06 Self " sheetId="24" r:id="rId10"/>
    <sheet name="07-A OTH_INC" sheetId="15" r:id="rId11"/>
    <sheet name="07-B Remit" sheetId="16" r:id="rId12"/>
    <sheet name="8 sav" sheetId="17" r:id="rId13"/>
    <sheet name="9 Hous" sheetId="18" r:id="rId14"/>
    <sheet name="10 Dur" sheetId="19" r:id="rId15"/>
    <sheet name="11 NonFood" sheetId="20" r:id="rId16"/>
    <sheet name="Flap" sheetId="1" r:id="rId17"/>
  </sheets>
  <externalReferences>
    <externalReference r:id="rId18"/>
    <externalReference r:id="rId19"/>
    <externalReference r:id="rId20"/>
    <externalReference r:id="rId21"/>
  </externalReferences>
  <definedNames>
    <definedName name="_Sort" localSheetId="0" hidden="1">[1]price!#REF!</definedName>
    <definedName name="_Sort" hidden="1">[1]price!#REF!</definedName>
    <definedName name="Perberja_Familjare" localSheetId="6">#REF!</definedName>
    <definedName name="Perberja_Familjare" localSheetId="8">#REF!</definedName>
    <definedName name="Perberja_Familjare" localSheetId="7">#REF!</definedName>
    <definedName name="Perberja_Familjare" localSheetId="0">#REF!</definedName>
    <definedName name="Perberja_Familjare">#REF!</definedName>
    <definedName name="_xlnm.Print_Area" localSheetId="2">'02-А Edu'!$A$1:$N$32</definedName>
    <definedName name="_xlnm.Print_Area" localSheetId="6">'05-A1 Agric.'!$A$1:$AJ$35</definedName>
    <definedName name="_xlnm.Print_Area" localSheetId="8">'05-B Agric'!$A$1:$AX$34</definedName>
    <definedName name="_xlnm.Print_Area" localSheetId="11">'07-B Remit'!$A$1:$AL$30</definedName>
    <definedName name="_xlnm.Print_Area" localSheetId="15">'11 NonFood'!$A$1:$H$457</definedName>
    <definedName name="_xlnm.Print_Area" localSheetId="13">'9 Hous'!$A$1:$CQ$99</definedName>
    <definedName name="_xlnm.Print_Area" localSheetId="0">Cover!$A$1:$AE$39</definedName>
    <definedName name="_xlnm.Print_Titles" localSheetId="3">'02-B Edu'!$A:$A</definedName>
    <definedName name="_xlnm.Print_Titles" localSheetId="4">'03 Hea'!$A:$A</definedName>
    <definedName name="_xlnm.Print_Titles" localSheetId="6">'05-A1 Agric.'!$A:$A</definedName>
    <definedName name="_xlnm.Print_Titles" localSheetId="8">'05-B Agric'!$A:$A</definedName>
    <definedName name="_xlnm.Print_Titles" localSheetId="7">'05-А2 Agric'!$A:$A</definedName>
    <definedName name="_xlnm.Print_Titles" localSheetId="10">'07-A OTH_INC'!#REF!</definedName>
    <definedName name="_xlnm.Print_Titles" localSheetId="11">'07-B Remit'!$A:$A</definedName>
    <definedName name="_xlnm.Print_Titles" localSheetId="14">'10 Dur'!$A:$A,'10 Dur'!$1:$13</definedName>
    <definedName name="_xlnm.Print_Titles" localSheetId="15">'11 NonFood'!$1:$8</definedName>
    <definedName name="_xlnm.Print_Titles" localSheetId="12">'8 sav'!$A:$A</definedName>
    <definedName name="TEST" localSheetId="6">'[2](1) HOUSEHOLD ROSTER'!$B$1</definedName>
    <definedName name="TEST" localSheetId="8">'[2](1) HOUSEHOLD ROSTER'!$B$1</definedName>
    <definedName name="TEST" localSheetId="7">'[2](1) HOUSEHOLD ROSTER'!$B$1</definedName>
    <definedName name="TEST" localSheetId="0">'[3](1) HOUSEHOLD ROSTER'!$B$1</definedName>
    <definedName name="TEST">'[4](1) HOUSEHOLD ROSTER'!$B$1</definedName>
    <definedName name="Z_21CA7D52_6405_4709_96E4_5DB6BEC63013_.wvu.Cols" localSheetId="6" hidden="1">'05-A1 Agric.'!$AC:$AC</definedName>
    <definedName name="Z_21CA7D52_6405_4709_96E4_5DB6BEC63013_.wvu.PrintTitles" localSheetId="3" hidden="1">'02-B Edu'!$A:$A</definedName>
    <definedName name="Z_21CA7D52_6405_4709_96E4_5DB6BEC63013_.wvu.PrintTitles" localSheetId="4" hidden="1">'03 Hea'!$A:$A</definedName>
    <definedName name="Z_21CA7D52_6405_4709_96E4_5DB6BEC63013_.wvu.PrintTitles" localSheetId="6" hidden="1">'05-A1 Agric.'!$A:$A</definedName>
    <definedName name="Z_21CA7D52_6405_4709_96E4_5DB6BEC63013_.wvu.PrintTitles" localSheetId="8" hidden="1">'05-B Agric'!$A:$A</definedName>
    <definedName name="Z_21CA7D52_6405_4709_96E4_5DB6BEC63013_.wvu.PrintTitles" localSheetId="7" hidden="1">'05-А2 Agric'!$A:$A</definedName>
    <definedName name="Z_21CA7D52_6405_4709_96E4_5DB6BEC63013_.wvu.PrintTitles" localSheetId="11" hidden="1">'07-B Remit'!$A:$A</definedName>
    <definedName name="Z_21CA7D52_6405_4709_96E4_5DB6BEC63013_.wvu.PrintTitles" localSheetId="14" hidden="1">'10 Dur'!$A:$A,'10 Dur'!$1:$13</definedName>
    <definedName name="Z_21CA7D52_6405_4709_96E4_5DB6BEC63013_.wvu.PrintTitles" localSheetId="15" hidden="1">'11 NonFood'!$1:$8</definedName>
    <definedName name="Z_21CA7D52_6405_4709_96E4_5DB6BEC63013_.wvu.PrintTitles" localSheetId="12" hidden="1">'8 sav'!$A:$A</definedName>
    <definedName name="Z_26C2C0D3_D8B4_4F1E_9615_4F8590F048BD_.wvu.Cols" localSheetId="6" hidden="1">'05-A1 Agric.'!$AC:$AC</definedName>
    <definedName name="Z_26C2C0D3_D8B4_4F1E_9615_4F8590F048BD_.wvu.Cols" localSheetId="11" hidden="1">'07-B Remit'!$V:$V</definedName>
    <definedName name="Z_26C2C0D3_D8B4_4F1E_9615_4F8590F048BD_.wvu.PrintTitles" localSheetId="3" hidden="1">'02-B Edu'!$A:$A</definedName>
    <definedName name="Z_26C2C0D3_D8B4_4F1E_9615_4F8590F048BD_.wvu.PrintTitles" localSheetId="4" hidden="1">'03 Hea'!$A:$A</definedName>
    <definedName name="Z_26C2C0D3_D8B4_4F1E_9615_4F8590F048BD_.wvu.PrintTitles" localSheetId="6" hidden="1">'05-A1 Agric.'!$A:$A</definedName>
    <definedName name="Z_26C2C0D3_D8B4_4F1E_9615_4F8590F048BD_.wvu.PrintTitles" localSheetId="8" hidden="1">'05-B Agric'!$A:$A</definedName>
    <definedName name="Z_26C2C0D3_D8B4_4F1E_9615_4F8590F048BD_.wvu.PrintTitles" localSheetId="7" hidden="1">'05-А2 Agric'!$A:$A</definedName>
    <definedName name="Z_26C2C0D3_D8B4_4F1E_9615_4F8590F048BD_.wvu.PrintTitles" localSheetId="11" hidden="1">'07-B Remit'!$A:$A</definedName>
    <definedName name="Z_26C2C0D3_D8B4_4F1E_9615_4F8590F048BD_.wvu.PrintTitles" localSheetId="14" hidden="1">'10 Dur'!$A:$A,'10 Dur'!$1:$13</definedName>
    <definedName name="Z_26C2C0D3_D8B4_4F1E_9615_4F8590F048BD_.wvu.PrintTitles" localSheetId="15" hidden="1">'11 NonFood'!$1:$8</definedName>
    <definedName name="Z_26C2C0D3_D8B4_4F1E_9615_4F8590F048BD_.wvu.PrintTitles" localSheetId="12" hidden="1">'8 sav'!$A:$A</definedName>
    <definedName name="Z_87C6E031_6671_4D20_A947_4ABBDA5EC8EA_.wvu.Cols" localSheetId="6" hidden="1">'05-A1 Agric.'!$AC:$AC</definedName>
    <definedName name="Z_87C6E031_6671_4D20_A947_4ABBDA5EC8EA_.wvu.Cols" localSheetId="11" hidden="1">'07-B Remit'!$V:$V</definedName>
    <definedName name="Z_87C6E031_6671_4D20_A947_4ABBDA5EC8EA_.wvu.PrintTitles" localSheetId="3" hidden="1">'02-B Edu'!$A:$A</definedName>
    <definedName name="Z_87C6E031_6671_4D20_A947_4ABBDA5EC8EA_.wvu.PrintTitles" localSheetId="4" hidden="1">'03 Hea'!$A:$A</definedName>
    <definedName name="Z_87C6E031_6671_4D20_A947_4ABBDA5EC8EA_.wvu.PrintTitles" localSheetId="6" hidden="1">'05-A1 Agric.'!$A:$A</definedName>
    <definedName name="Z_87C6E031_6671_4D20_A947_4ABBDA5EC8EA_.wvu.PrintTitles" localSheetId="8" hidden="1">'05-B Agric'!$A:$A</definedName>
    <definedName name="Z_87C6E031_6671_4D20_A947_4ABBDA5EC8EA_.wvu.PrintTitles" localSheetId="7" hidden="1">'05-А2 Agric'!$A:$A</definedName>
    <definedName name="Z_87C6E031_6671_4D20_A947_4ABBDA5EC8EA_.wvu.PrintTitles" localSheetId="11" hidden="1">'07-B Remit'!$A:$A</definedName>
    <definedName name="Z_87C6E031_6671_4D20_A947_4ABBDA5EC8EA_.wvu.PrintTitles" localSheetId="14" hidden="1">'10 Dur'!$A:$A,'10 Dur'!$1:$13</definedName>
    <definedName name="Z_87C6E031_6671_4D20_A947_4ABBDA5EC8EA_.wvu.PrintTitles" localSheetId="15" hidden="1">'11 NonFood'!$1:$8</definedName>
    <definedName name="Z_87C6E031_6671_4D20_A947_4ABBDA5EC8EA_.wvu.PrintTitles" localSheetId="12" hidden="1">'8 sav'!$A:$A</definedName>
  </definedNames>
  <calcPr calcId="152511"/>
  <customWorkbookViews>
    <customWorkbookView name="Junko Onishi - Personal View" guid="{87C6E031-6671-4D20-A947-4ABBDA5EC8EA}" mergeInterval="0" personalView="1" maximized="1" windowWidth="1920" windowHeight="854" tabRatio="875" activeSheetId="6"/>
    <customWorkbookView name="Ulziimaa - Personal View" guid="{21CA7D52-6405-4709-96E4-5DB6BEC63013}" mergeInterval="0" personalView="1" maximized="1" xWindow="1" yWindow="1" windowWidth="1596" windowHeight="670" tabRatio="947" activeSheetId="6"/>
    <customWorkbookView name="Ulziimaa Erdene - Personal View" guid="{26C2C0D3-D8B4-4F1E-9615-4F8590F048BD}" mergeInterval="0" personalView="1" maximized="1" windowWidth="1916" windowHeight="855" tabRatio="875" activeSheetId="8"/>
  </customWorkbookViews>
</workbook>
</file>

<file path=xl/calcChain.xml><?xml version="1.0" encoding="utf-8"?>
<calcChain xmlns="http://schemas.openxmlformats.org/spreadsheetml/2006/main">
  <c r="A25" i="15" l="1"/>
  <c r="A26" i="15"/>
  <c r="A27" i="15"/>
  <c r="A28" i="15"/>
  <c r="A24" i="15"/>
  <c r="A23" i="15"/>
  <c r="A15" i="15"/>
  <c r="A13" i="15"/>
  <c r="B6" i="20" l="1"/>
  <c r="E4" i="20" s="1"/>
  <c r="BN74" i="18"/>
  <c r="BU74" i="18" s="1"/>
  <c r="CB74" i="18" s="1"/>
  <c r="BQ56" i="18"/>
  <c r="BU56" i="18" s="1"/>
  <c r="CA56" i="18" s="1"/>
  <c r="CI56" i="18" s="1"/>
  <c r="CQ56" i="18" s="1"/>
  <c r="A3" i="24" l="1"/>
  <c r="F4" i="20"/>
  <c r="G4" i="20" s="1"/>
  <c r="G14" i="24"/>
  <c r="G15" i="24" s="1"/>
  <c r="G16" i="24" s="1"/>
  <c r="G17" i="24" s="1"/>
  <c r="G18" i="24" s="1"/>
  <c r="G19" i="24" s="1"/>
  <c r="G20" i="24" s="1"/>
  <c r="G21" i="24" s="1"/>
  <c r="G22" i="24" s="1"/>
  <c r="X3" i="24"/>
  <c r="A7" i="24" s="1"/>
  <c r="A9" i="24" s="1"/>
  <c r="A10" i="24" s="1"/>
  <c r="A11" i="24" s="1"/>
  <c r="A12" i="24" s="1"/>
  <c r="A26" i="24" s="1"/>
  <c r="A27" i="24" s="1"/>
  <c r="D3" i="23"/>
  <c r="F3" i="23" s="1"/>
  <c r="G3" i="23" s="1"/>
  <c r="B27" i="20"/>
  <c r="B47" i="20"/>
  <c r="B69" i="20"/>
  <c r="B76" i="20"/>
  <c r="B83" i="20"/>
  <c r="B95" i="20"/>
  <c r="B100" i="20"/>
  <c r="B112" i="20"/>
  <c r="B138" i="20"/>
  <c r="B148" i="20"/>
  <c r="B171" i="20"/>
  <c r="B181" i="20"/>
  <c r="B196" i="20"/>
  <c r="B219" i="20"/>
  <c r="B232" i="20"/>
  <c r="B251" i="20"/>
  <c r="B267" i="20"/>
  <c r="B285" i="20"/>
  <c r="B307" i="20"/>
  <c r="B327" i="20"/>
  <c r="B337" i="20"/>
  <c r="B347" i="20"/>
  <c r="B357" i="20"/>
  <c r="B364" i="20"/>
  <c r="B386" i="20"/>
  <c r="B402" i="20"/>
  <c r="B411" i="20"/>
  <c r="B415" i="20"/>
  <c r="B422" i="20"/>
  <c r="B430" i="20"/>
  <c r="B440" i="20"/>
  <c r="B446" i="20"/>
  <c r="B457" i="20"/>
  <c r="A7" i="18"/>
  <c r="A18" i="18" s="1"/>
  <c r="A21" i="18" s="1"/>
  <c r="A26" i="18" s="1"/>
  <c r="A31" i="18" s="1"/>
  <c r="A35" i="18" s="1"/>
  <c r="A37" i="18" s="1"/>
  <c r="A44" i="18" s="1"/>
  <c r="Z3" i="18" s="1"/>
  <c r="Z4" i="18" s="1"/>
  <c r="Z7" i="18" s="1"/>
  <c r="Z10" i="18" s="1"/>
  <c r="Z16" i="18" s="1"/>
  <c r="Z80" i="18"/>
  <c r="Z82" i="18" s="1"/>
  <c r="B7" i="16"/>
  <c r="I7" i="16" s="1"/>
  <c r="O4" i="15"/>
  <c r="V4" i="15" s="1"/>
  <c r="AC4" i="15" s="1"/>
  <c r="AJ4" i="15" s="1"/>
  <c r="AQ4" i="15" s="1"/>
  <c r="A14" i="15"/>
  <c r="A16" i="15" s="1"/>
  <c r="A17" i="15" s="1"/>
  <c r="A18" i="15" s="1"/>
  <c r="A19" i="15" s="1"/>
  <c r="A20" i="15" s="1"/>
  <c r="A21" i="15" s="1"/>
  <c r="A30" i="15"/>
  <c r="A31" i="15" s="1"/>
  <c r="A32" i="15" s="1"/>
  <c r="A33" i="15" s="1"/>
  <c r="A34" i="15" s="1"/>
  <c r="A35" i="15" s="1"/>
  <c r="S3" i="11"/>
  <c r="S7" i="11" s="1"/>
  <c r="E12" i="11" s="1"/>
  <c r="K12" i="11" s="1"/>
  <c r="R13" i="11" s="1"/>
  <c r="V13" i="11" s="1"/>
  <c r="Z13" i="11" s="1"/>
  <c r="W10" i="13"/>
  <c r="X10" i="13" s="1"/>
  <c r="D3" i="5"/>
  <c r="E3" i="5" s="1"/>
  <c r="Z3" i="5"/>
  <c r="J18" i="5"/>
  <c r="F3" i="4"/>
  <c r="I3" i="4" s="1"/>
  <c r="J3" i="4" s="1"/>
  <c r="X12" i="4"/>
  <c r="X13" i="4"/>
  <c r="X14" i="4" s="1"/>
  <c r="X15" i="4" s="1"/>
  <c r="X21" i="4"/>
  <c r="C3" i="3"/>
  <c r="E3" i="3" s="1"/>
  <c r="G3" i="3" s="1"/>
  <c r="J3" i="3" s="1"/>
  <c r="L5" i="3" s="1"/>
  <c r="P5" i="3" s="1"/>
  <c r="AL3" i="4"/>
  <c r="AP3" i="4" s="1"/>
  <c r="AR3" i="4" s="1"/>
  <c r="AE3" i="5"/>
  <c r="AG3" i="5" s="1"/>
  <c r="AH3" i="5" s="1"/>
  <c r="AK3" i="5" s="1"/>
  <c r="AN3" i="5"/>
  <c r="Z54" i="18"/>
  <c r="A79" i="18" s="1"/>
  <c r="H11" i="4" l="1"/>
  <c r="M3" i="4"/>
  <c r="O3" i="4" s="1"/>
  <c r="C17" i="5"/>
  <c r="G3" i="5"/>
  <c r="F45" i="18"/>
  <c r="F39" i="18"/>
  <c r="Z19" i="18"/>
  <c r="Z21" i="18" s="1"/>
  <c r="Z25" i="18" s="1"/>
  <c r="Z31" i="18" s="1"/>
  <c r="Z36" i="18" s="1"/>
  <c r="A54" i="18" s="1"/>
  <c r="A59" i="18" s="1"/>
  <c r="D15" i="23"/>
  <c r="I3" i="23"/>
  <c r="L3" i="23" s="1"/>
  <c r="N3" i="23" l="1"/>
  <c r="Q3" i="23" s="1"/>
  <c r="G17" i="23"/>
  <c r="S3" i="4"/>
  <c r="W3" i="4" s="1"/>
  <c r="Y3" i="4" s="1"/>
  <c r="AB3" i="4" s="1"/>
  <c r="AD3" i="4" s="1"/>
  <c r="AF3" i="4" s="1"/>
  <c r="R3" i="4"/>
  <c r="L17" i="23" l="1"/>
  <c r="S3" i="23"/>
  <c r="U3" i="23" s="1"/>
  <c r="X3" i="23" s="1"/>
  <c r="AA3" i="23" s="1"/>
  <c r="I19" i="23" l="1"/>
  <c r="AE3" i="23"/>
  <c r="AK3" i="23" s="1"/>
  <c r="AM3" i="23" s="1"/>
  <c r="AO3" i="23" s="1"/>
  <c r="AQ3" i="23" s="1"/>
  <c r="AT3" i="23" s="1"/>
  <c r="AV3" i="23" s="1"/>
  <c r="O19" i="23"/>
</calcChain>
</file>

<file path=xl/sharedStrings.xml><?xml version="1.0" encoding="utf-8"?>
<sst xmlns="http://schemas.openxmlformats.org/spreadsheetml/2006/main" count="1672" uniqueCount="1305">
  <si>
    <t>EXPENDITURES</t>
  </si>
  <si>
    <t>EXPENDITURE ITEM</t>
  </si>
  <si>
    <t>Extermination of vermin</t>
  </si>
  <si>
    <t>Rent</t>
  </si>
  <si>
    <t>Expenditure item</t>
  </si>
  <si>
    <t>Name of animals</t>
  </si>
  <si>
    <t>Expenditures on herding activities in the last 12 months</t>
  </si>
  <si>
    <t>IF YES PLEASE WRITE THE NUMBER
WRITE "0" IF  NONE ► NEXT DURABLE GOOD</t>
  </si>
  <si>
    <t>Of which…</t>
  </si>
  <si>
    <t>Cattle</t>
  </si>
  <si>
    <t>Horses</t>
  </si>
  <si>
    <t>Camels</t>
  </si>
  <si>
    <t>Sheep</t>
  </si>
  <si>
    <t>Goats</t>
  </si>
  <si>
    <t>SOLD</t>
  </si>
  <si>
    <t xml:space="preserve">WOOL, HAIR, CASHMERE, KG. </t>
  </si>
  <si>
    <t>Kg</t>
  </si>
  <si>
    <t>Camel</t>
  </si>
  <si>
    <t>Goat cashmere</t>
  </si>
  <si>
    <t>Horse, Cattle's hair</t>
  </si>
  <si>
    <t>SKINS AND HIDES, PIECES</t>
  </si>
  <si>
    <t>Pieces</t>
  </si>
  <si>
    <t>Goat</t>
  </si>
  <si>
    <t>Horse</t>
  </si>
  <si>
    <t>MILK, LITERS'</t>
  </si>
  <si>
    <t>Sheep-Ewe</t>
  </si>
  <si>
    <t>Liters</t>
  </si>
  <si>
    <t>Cow milk</t>
  </si>
  <si>
    <t>Mare milk, airag</t>
  </si>
  <si>
    <t>Number</t>
  </si>
  <si>
    <t>* -Include the milk quantity used for diary products</t>
  </si>
  <si>
    <t>Spare parts</t>
  </si>
  <si>
    <t>TAKE AVERAGE IF MORE THAN ONE OF THIS GOODS WERE USED</t>
  </si>
  <si>
    <t>TAKE AVERAGE IF MORE THAN ONE OF THIS GOODS ARE</t>
  </si>
  <si>
    <t xml:space="preserve">NUMBER </t>
  </si>
  <si>
    <t>MONTHS</t>
  </si>
  <si>
    <t>Refrigerator</t>
  </si>
  <si>
    <t>Video Camera</t>
  </si>
  <si>
    <t>Vacuum Cleaner</t>
  </si>
  <si>
    <t>Washing machine</t>
  </si>
  <si>
    <t>Sewing machine</t>
  </si>
  <si>
    <t>Electric or Gas Stove</t>
  </si>
  <si>
    <t>HOUSEHOLD TRANSPORTATION &amp; PRIVATE ENTERPRISE GOODS</t>
  </si>
  <si>
    <t>Electric Heater</t>
  </si>
  <si>
    <t>Electric Gen-set</t>
  </si>
  <si>
    <t>Electric Iron</t>
  </si>
  <si>
    <t>Truck, Large truck</t>
  </si>
  <si>
    <t xml:space="preserve">Iron Stove/Brick stove </t>
  </si>
  <si>
    <t>FURNITURE</t>
  </si>
  <si>
    <t>Traditional Style Bed, Wooden Bed</t>
  </si>
  <si>
    <t>Sofa</t>
  </si>
  <si>
    <t>Iron Bed</t>
  </si>
  <si>
    <t>Wardrobe Closet</t>
  </si>
  <si>
    <t xml:space="preserve">FOR ALL HOUSEHOLD MEMBERS </t>
  </si>
  <si>
    <t>Wooden Table</t>
  </si>
  <si>
    <t>Wooden Trunk</t>
  </si>
  <si>
    <t>Carpet</t>
  </si>
  <si>
    <t>DWELLING AND OTHER</t>
  </si>
  <si>
    <t>Ger*</t>
  </si>
  <si>
    <t>House, Dwelling*</t>
  </si>
  <si>
    <t>Garage</t>
  </si>
  <si>
    <t>Black &amp; White TV</t>
  </si>
  <si>
    <t>Summer House</t>
  </si>
  <si>
    <t>►</t>
  </si>
  <si>
    <t>Code</t>
  </si>
  <si>
    <t>YEAR</t>
  </si>
  <si>
    <t>ID CODE</t>
  </si>
  <si>
    <t>ONLY FOR HOUSEHOLD MEMBERS AGED 15 AND ABOVE</t>
  </si>
  <si>
    <t>NAME</t>
  </si>
  <si>
    <t>What is ..[NAME]'s.. relationship to the household head?</t>
  </si>
  <si>
    <t>SEX</t>
  </si>
  <si>
    <t xml:space="preserve">What is the year of birth of ..[NAME]..? </t>
  </si>
  <si>
    <t>AGE</t>
  </si>
  <si>
    <t>Type of this dwelling</t>
  </si>
  <si>
    <t>Type of ownership of this dwelling</t>
  </si>
  <si>
    <t>How was this dwelling acquired?</t>
  </si>
  <si>
    <t>What is the main source of heating system in this dwelling unit?</t>
  </si>
  <si>
    <t xml:space="preserve">AGE IN COMPLETED YEARS </t>
  </si>
  <si>
    <t>What is ..[NAME].. spouse's ID CODE?</t>
  </si>
  <si>
    <t>HEAD</t>
  </si>
  <si>
    <t>WIFE / HUSBAND</t>
  </si>
  <si>
    <t>SON / DAUGHTER</t>
  </si>
  <si>
    <t>FATHER / MOTHER</t>
  </si>
  <si>
    <t>MALE</t>
  </si>
  <si>
    <t>BROTHER / SISTER</t>
  </si>
  <si>
    <t>NGO</t>
  </si>
  <si>
    <t>PARENTS, RELATIVES</t>
  </si>
  <si>
    <t>OTHER INDIVIDUALS</t>
  </si>
  <si>
    <t>FATHER / MOTHER IN LAW</t>
  </si>
  <si>
    <t>FEMALE</t>
  </si>
  <si>
    <t>SEPARATED</t>
  </si>
  <si>
    <t>DIVORCED</t>
  </si>
  <si>
    <t>GRAND PARENT</t>
  </si>
  <si>
    <t>WIDOWED</t>
  </si>
  <si>
    <t>GRANDCHILD</t>
  </si>
  <si>
    <t>NEVER MARRIED</t>
  </si>
  <si>
    <t>OTHER RELATIVE</t>
  </si>
  <si>
    <t>OTHER</t>
  </si>
  <si>
    <t>Marital status</t>
  </si>
  <si>
    <t>YES</t>
  </si>
  <si>
    <t>NO</t>
  </si>
  <si>
    <t xml:space="preserve"> NEXT PERSON</t>
  </si>
  <si>
    <t>YES, EASILY</t>
  </si>
  <si>
    <t>YES, WITH DIFFICULTY</t>
  </si>
  <si>
    <t>NO. DROPPED OUT</t>
  </si>
  <si>
    <t>NO, COMPLETED</t>
  </si>
  <si>
    <t xml:space="preserve">NO </t>
  </si>
  <si>
    <t>Why did  you / [NAME] never attend school?</t>
  </si>
  <si>
    <t>PARENTS NOT INTERESTED</t>
  </si>
  <si>
    <t>LACK OF BUDGET</t>
  </si>
  <si>
    <t>HAD TO LOOK AFTER OTHERS</t>
  </si>
  <si>
    <t>SCHOOL TOO FAR</t>
  </si>
  <si>
    <t>Which school are you attending and what grade are you in  now??</t>
  </si>
  <si>
    <t>TYPE</t>
  </si>
  <si>
    <t>GRADE</t>
  </si>
  <si>
    <t>VOCATIONAL</t>
  </si>
  <si>
    <t xml:space="preserve">SCHOOL </t>
  </si>
  <si>
    <t>PUBLIC</t>
  </si>
  <si>
    <t>PRIVATE</t>
  </si>
  <si>
    <t>Where is your / ..[NAME]..'s school located?</t>
  </si>
  <si>
    <t>CAPITAL CITY</t>
  </si>
  <si>
    <t>AIMAG CENTER</t>
  </si>
  <si>
    <t>SOUM CENTER</t>
  </si>
  <si>
    <t>ABROAD</t>
  </si>
  <si>
    <t>Where do you / does ..[NAME]..live while attending school?</t>
  </si>
  <si>
    <t>HOME</t>
  </si>
  <si>
    <t>DORMITORY</t>
  </si>
  <si>
    <t>RELATIVES</t>
  </si>
  <si>
    <t xml:space="preserve">YES </t>
  </si>
  <si>
    <t>Do you/Does …[NAME]... pay any tuition?</t>
  </si>
  <si>
    <t>From whom did you/[NAME] receive loan?</t>
  </si>
  <si>
    <t>INDIVIDUAL</t>
  </si>
  <si>
    <t>TUGRUG</t>
  </si>
  <si>
    <t xml:space="preserve">SECTION 2: EDUCATION  </t>
  </si>
  <si>
    <t>At home</t>
  </si>
  <si>
    <t>At work</t>
  </si>
  <si>
    <t>Internet Café</t>
  </si>
  <si>
    <t>CENTRALIZED</t>
  </si>
  <si>
    <t>PRIVATE ELECTRICAL HEATER</t>
  </si>
  <si>
    <t>PRIVATE LOW PRESSURE BOILER</t>
  </si>
  <si>
    <t xml:space="preserve">NUMBER: </t>
  </si>
  <si>
    <t>EDUCATION LEVEL IS DETERMINED BY THE HIGHEST EDUCATION LEVEL OBTAINED</t>
  </si>
  <si>
    <t xml:space="preserve">Others </t>
  </si>
  <si>
    <t xml:space="preserve">Total </t>
  </si>
  <si>
    <t>CHECK PAGE</t>
  </si>
  <si>
    <t>► NEXT PERSON</t>
  </si>
  <si>
    <t>SECTION 1: HOUSEHOLD ROSTER</t>
  </si>
  <si>
    <t>NONE</t>
  </si>
  <si>
    <t>PRIMARY</t>
  </si>
  <si>
    <t>DEGREE OR HIGHER EDUCATION DIPLOMA</t>
  </si>
  <si>
    <t>BACHELOR</t>
  </si>
  <si>
    <t>State pension</t>
  </si>
  <si>
    <t xml:space="preserve">Disability pension </t>
  </si>
  <si>
    <t>Funeral payments</t>
  </si>
  <si>
    <t>WRITE ZERO IF NOTHING</t>
  </si>
  <si>
    <t>LINE  NUMBER</t>
  </si>
  <si>
    <t xml:space="preserve"> </t>
  </si>
  <si>
    <t>COMPANIES AND ORGANIZATIONS</t>
  </si>
  <si>
    <t>NGOs</t>
  </si>
  <si>
    <t>FOREIGN &amp; INTERNATIONAL ORGANIZATIONS, AND FOREIGHN INDIVIDUALS</t>
  </si>
  <si>
    <t>PURCHASED</t>
  </si>
  <si>
    <t>TRADITIONAL FIRE WOOD/COAL/ DUNG STOVE</t>
  </si>
  <si>
    <t>Candle</t>
  </si>
  <si>
    <t>Other</t>
  </si>
  <si>
    <t>Car</t>
  </si>
  <si>
    <t>Bus</t>
  </si>
  <si>
    <t>Motorcycle</t>
  </si>
  <si>
    <t>Bicycle</t>
  </si>
  <si>
    <t>Transport</t>
  </si>
  <si>
    <t>Communication</t>
  </si>
  <si>
    <t>Radio</t>
  </si>
  <si>
    <t>Color TV</t>
  </si>
  <si>
    <t>Camera</t>
  </si>
  <si>
    <t>Computer</t>
  </si>
  <si>
    <t>Insurance</t>
  </si>
  <si>
    <t xml:space="preserve">SECTION 3: HEALTH                    </t>
  </si>
  <si>
    <t xml:space="preserve">SECTION 3: HEALTH  </t>
  </si>
  <si>
    <t>(3.01)</t>
  </si>
  <si>
    <t>IS THIS PERSON PRESENT AND ANSWERING FOR HIMSELF/HERSELF/?</t>
  </si>
  <si>
    <t xml:space="preserve">Why aren’t you / isn't [NAME] covered by health insurance? </t>
  </si>
  <si>
    <t>Have you / has [NAME] got any disabilities?</t>
  </si>
  <si>
    <t>Which disability?</t>
  </si>
  <si>
    <t>What health complaints did you / [NAME] have?</t>
  </si>
  <si>
    <t>NOT SERIOUS ENOUGH</t>
  </si>
  <si>
    <t>HEALTH FACILITY TOO FAR</t>
  </si>
  <si>
    <t>NO TRANSPORTATION</t>
  </si>
  <si>
    <t>DIGESTIVE SYSTEM</t>
  </si>
  <si>
    <t xml:space="preserve">HEALTH CARE TOO EXPENSIVE </t>
  </si>
  <si>
    <t>WORKING IN A PRIVATE COMPANY</t>
  </si>
  <si>
    <t xml:space="preserve">PHYSICAL </t>
  </si>
  <si>
    <t>URINARY AND SEXUAL ORGAN</t>
  </si>
  <si>
    <t xml:space="preserve">MENTAL </t>
  </si>
  <si>
    <t>AIMAG/DISTRICT CLINIC</t>
  </si>
  <si>
    <t>SELF-EMPLOYED</t>
  </si>
  <si>
    <t xml:space="preserve">SPEAKING </t>
  </si>
  <si>
    <t>DUE TO NOT BEING SICK</t>
  </si>
  <si>
    <t>HEARING</t>
  </si>
  <si>
    <t xml:space="preserve">HEALTH CARE NOT GOOD QUALITY </t>
  </si>
  <si>
    <t>RESPIRATORY SYSTEM</t>
  </si>
  <si>
    <t>DAMAGE OR INTOXICATION BY EXTERNAL IMPACT</t>
  </si>
  <si>
    <t>NO MONEY</t>
  </si>
  <si>
    <t>TREATED MYSELF</t>
  </si>
  <si>
    <t>FIRST</t>
  </si>
  <si>
    <t>SECOND</t>
  </si>
  <si>
    <t>EDUCATION</t>
  </si>
  <si>
    <t>How many dwellings does your household own?</t>
  </si>
  <si>
    <t>GER</t>
  </si>
  <si>
    <t>NUMBER</t>
  </si>
  <si>
    <t>Covering of the ceiling</t>
  </si>
  <si>
    <t xml:space="preserve">SINGLE </t>
  </si>
  <si>
    <t>DOUBLE</t>
  </si>
  <si>
    <t>Covering of the frame</t>
  </si>
  <si>
    <t xml:space="preserve">DETACHED HOUSE  </t>
  </si>
  <si>
    <t xml:space="preserve">SEPARATE APARTMENT  </t>
  </si>
  <si>
    <t xml:space="preserve">Main material of the floor </t>
  </si>
  <si>
    <t>NON-LIVING QUARTERS</t>
  </si>
  <si>
    <t xml:space="preserve">WOOD </t>
  </si>
  <si>
    <t xml:space="preserve">OTHER  </t>
  </si>
  <si>
    <t>EARTH</t>
  </si>
  <si>
    <t>Number of rooms in the dwelling</t>
  </si>
  <si>
    <t>DO NOT INCLUDE KITCHEN, HALLWAYS AND BATHROOMS</t>
  </si>
  <si>
    <t>Main material of the walls</t>
  </si>
  <si>
    <t>IF DO NOT KNOW WRITE "99"</t>
  </si>
  <si>
    <t xml:space="preserve">BRICKS </t>
  </si>
  <si>
    <t>STONE</t>
  </si>
  <si>
    <t>CEMENT</t>
  </si>
  <si>
    <t>Main material of the roof</t>
  </si>
  <si>
    <t>METAL</t>
  </si>
  <si>
    <t>TILE</t>
  </si>
  <si>
    <t>ASPHALT ROOF SHINGLES</t>
  </si>
  <si>
    <t>RENTING</t>
  </si>
  <si>
    <t>Main material of the floor</t>
  </si>
  <si>
    <t xml:space="preserve">INHERITED </t>
  </si>
  <si>
    <t>PRIVATIZED</t>
  </si>
  <si>
    <t xml:space="preserve">BUILT BY OURSELVES </t>
  </si>
  <si>
    <t xml:space="preserve">CEMENT </t>
  </si>
  <si>
    <t>GIFT</t>
  </si>
  <si>
    <t>Did you borrow any money to acquire this dwelling?</t>
  </si>
  <si>
    <t>(SQUARE METERS)</t>
  </si>
  <si>
    <t>NON LIVING QUARTERS</t>
  </si>
  <si>
    <t>HOUSING</t>
  </si>
  <si>
    <t>IF DON'T KNOW WRITE "99"</t>
  </si>
  <si>
    <t xml:space="preserve">NO SPECIAL PLACE </t>
  </si>
  <si>
    <t>CENTRAL SYSTEM</t>
  </si>
  <si>
    <t>WIND SYSTEM</t>
  </si>
  <si>
    <t>SMALL GEN-SET</t>
  </si>
  <si>
    <t>SOLAR SYSTEM</t>
  </si>
  <si>
    <t>What type of toilet do you have?</t>
  </si>
  <si>
    <t xml:space="preserve">YES, LAND LINE PHONE </t>
  </si>
  <si>
    <t xml:space="preserve">YES, MOBILE PHONE </t>
  </si>
  <si>
    <t xml:space="preserve">YES, BOTH LAND AND MOBILE PHONE </t>
  </si>
  <si>
    <t>use for own food</t>
  </si>
  <si>
    <t>XXXXXXXX</t>
  </si>
  <si>
    <t>HEALTH WORKERS  NOT FRIENDLY</t>
  </si>
  <si>
    <t>Did you / [NAME] have any health complaints in the past month?</t>
  </si>
  <si>
    <t xml:space="preserve">Are you/ is [NAME] covered by health insurance?                              </t>
  </si>
  <si>
    <t>TRANSPORT TOO EXPENSIVE</t>
  </si>
  <si>
    <t>HEALTH WORKERS  NOT PRESENT</t>
  </si>
  <si>
    <t>SOURCE NUMBER</t>
  </si>
  <si>
    <t>PERSON # 1</t>
  </si>
  <si>
    <t>PERSON # 2</t>
  </si>
  <si>
    <t>PERSON # 3</t>
  </si>
  <si>
    <t>PERSON # 4</t>
  </si>
  <si>
    <t>PERSON # 5</t>
  </si>
  <si>
    <t>OTHER SOURCES</t>
  </si>
  <si>
    <t>Sale of assets</t>
  </si>
  <si>
    <t>Inheritances and wedding presents</t>
  </si>
  <si>
    <t>Withdrawals from bank savings</t>
  </si>
  <si>
    <t>Other income (from intellectual property &amp; other)</t>
  </si>
  <si>
    <t>1.-</t>
  </si>
  <si>
    <t>2.-</t>
  </si>
  <si>
    <t>NO JOB</t>
  </si>
  <si>
    <t>CANNOT AFFORD IT</t>
  </si>
  <si>
    <t>WORKING IN A FOREIGN COMPANY/ORGANIZATIONS</t>
  </si>
  <si>
    <t xml:space="preserve">BLOOD CIRCULATION SYSTEM </t>
  </si>
  <si>
    <t>OUTPATIENT EXPENSES</t>
  </si>
  <si>
    <t>ITEM    CODE</t>
  </si>
  <si>
    <t>How much did all members of your household spend on purchases of ..[ITEM].. during the past 12 months?</t>
  </si>
  <si>
    <t>Does your household have a telephone?</t>
  </si>
  <si>
    <t>Suit, costume</t>
  </si>
  <si>
    <t>Wool and cashmere sweater</t>
  </si>
  <si>
    <t>Trousers</t>
  </si>
  <si>
    <t>T-shirts</t>
  </si>
  <si>
    <t>Socks</t>
  </si>
  <si>
    <t>Tights</t>
  </si>
  <si>
    <t>All sorts of clothing for children aged 0-2</t>
  </si>
  <si>
    <t xml:space="preserve">Wrapping and other articles for infants aged 0-2 </t>
  </si>
  <si>
    <t>Other articles of clothing</t>
  </si>
  <si>
    <t>Handkerchief</t>
  </si>
  <si>
    <t>Repair, cleaning and lease of clothing</t>
  </si>
  <si>
    <t>Dry cleaning</t>
  </si>
  <si>
    <t>Laundering</t>
  </si>
  <si>
    <t>Dyeing of garments</t>
  </si>
  <si>
    <t>Mending, repair</t>
  </si>
  <si>
    <t>Footwear, pairs</t>
  </si>
  <si>
    <t>Spring or autumn shoes</t>
  </si>
  <si>
    <t>Other footwear</t>
  </si>
  <si>
    <t xml:space="preserve">Footwear for children aged 0-2 </t>
  </si>
  <si>
    <t>Shoes repair and lease</t>
  </si>
  <si>
    <t>Repair of footwear</t>
  </si>
  <si>
    <t>Cost for lease of shoes</t>
  </si>
  <si>
    <t>Cloth</t>
  </si>
  <si>
    <t>Carded wool</t>
  </si>
  <si>
    <t>Other......</t>
  </si>
  <si>
    <t>Furnished and wooden beds</t>
  </si>
  <si>
    <t>Metal beds</t>
  </si>
  <si>
    <t>Chest</t>
  </si>
  <si>
    <t>Painting and scultures</t>
  </si>
  <si>
    <t>Mattress</t>
  </si>
  <si>
    <t>Mirror</t>
  </si>
  <si>
    <t>Cost for repair and services</t>
  </si>
  <si>
    <t xml:space="preserve">Carpets </t>
  </si>
  <si>
    <t>Oilcloth for the floor</t>
  </si>
  <si>
    <t>Other floor covering</t>
  </si>
  <si>
    <t>Curtains</t>
  </si>
  <si>
    <t>Bedsheets</t>
  </si>
  <si>
    <t xml:space="preserve">Bed covering </t>
  </si>
  <si>
    <t>Towel</t>
  </si>
  <si>
    <t>Bath towel</t>
  </si>
  <si>
    <t>Tablecloth</t>
  </si>
  <si>
    <t>Domestic durable electric appliances</t>
  </si>
  <si>
    <t>Refrigerators</t>
  </si>
  <si>
    <t>Vacuum cleaner</t>
  </si>
  <si>
    <t>Washing mashine</t>
  </si>
  <si>
    <t>Sewing mashine</t>
  </si>
  <si>
    <t>Electric and gas stove</t>
  </si>
  <si>
    <t>Electric heating</t>
  </si>
  <si>
    <t>Generators</t>
  </si>
  <si>
    <t>Electric fan</t>
  </si>
  <si>
    <t>Electric iron</t>
  </si>
  <si>
    <t>Electric ring/Electric hob</t>
  </si>
  <si>
    <t>Safe</t>
  </si>
  <si>
    <t>Domestic minor electric appliances</t>
  </si>
  <si>
    <t>Coffee pot</t>
  </si>
  <si>
    <t>Rice cooker</t>
  </si>
  <si>
    <t>Bread roaster</t>
  </si>
  <si>
    <t>Water boiler and electric tea pot</t>
  </si>
  <si>
    <t>Other (Coffee mixer etc.)</t>
  </si>
  <si>
    <t>Glasses</t>
  </si>
  <si>
    <t>Ceramic ware/china-ware</t>
  </si>
  <si>
    <t>Vacuum flask</t>
  </si>
  <si>
    <t xml:space="preserve">Knife, spoon and fork </t>
  </si>
  <si>
    <t>Plastic utensils</t>
  </si>
  <si>
    <t>Metal and cast iron utensils</t>
  </si>
  <si>
    <t>Other utensils</t>
  </si>
  <si>
    <t>Saws</t>
  </si>
  <si>
    <t>Spade</t>
  </si>
  <si>
    <t>Rake</t>
  </si>
  <si>
    <t>Battery</t>
  </si>
  <si>
    <t>Bell</t>
  </si>
  <si>
    <t>Signal accessories</t>
  </si>
  <si>
    <t xml:space="preserve">Cost of repair and service </t>
  </si>
  <si>
    <t xml:space="preserve">Non-durable domestic goods </t>
  </si>
  <si>
    <t xml:space="preserve">Glue, scotch tape </t>
  </si>
  <si>
    <t>Other tools</t>
  </si>
  <si>
    <t>House services:</t>
  </si>
  <si>
    <t>Cost for lease of domestic goods</t>
  </si>
  <si>
    <t>Medicines and other products:</t>
  </si>
  <si>
    <t>Tablets, vitamins</t>
  </si>
  <si>
    <t>Injection</t>
  </si>
  <si>
    <t>Eye glasses, contact lenses</t>
  </si>
  <si>
    <t>Outpatient's clinic examination</t>
  </si>
  <si>
    <t>Dental care</t>
  </si>
  <si>
    <t>Activities of private transportation</t>
  </si>
  <si>
    <t>Transport:</t>
  </si>
  <si>
    <t>Trucks</t>
  </si>
  <si>
    <t>Carting</t>
  </si>
  <si>
    <t>Repair and services of auto vehicles</t>
  </si>
  <si>
    <t>Spare parts of auto mobile</t>
  </si>
  <si>
    <t xml:space="preserve">Gasoline, diesel </t>
  </si>
  <si>
    <t>Other fuel</t>
  </si>
  <si>
    <t xml:space="preserve">Technical inspection and diagnostics </t>
  </si>
  <si>
    <t>Lease of garage</t>
  </si>
  <si>
    <t xml:space="preserve">Cost for transportation rent </t>
  </si>
  <si>
    <t>Transportation services:</t>
  </si>
  <si>
    <t>Cost for bus and trolleybus</t>
  </si>
  <si>
    <t>Railway passenger service: Domestic</t>
  </si>
  <si>
    <t>Railway passenger service: International</t>
  </si>
  <si>
    <t xml:space="preserve">Railway freight </t>
  </si>
  <si>
    <t>Taxi cost: Inside the city</t>
  </si>
  <si>
    <t>Road transport: Inside the city</t>
  </si>
  <si>
    <t>Road freight : Inter-urban</t>
  </si>
  <si>
    <t>Air: Domestic</t>
  </si>
  <si>
    <t>Air: International</t>
  </si>
  <si>
    <t xml:space="preserve">Luggage cost of air </t>
  </si>
  <si>
    <t>Cost for traveling by water transport</t>
  </si>
  <si>
    <t>Freight of water transport</t>
  </si>
  <si>
    <t>Other transports</t>
  </si>
  <si>
    <t>Post services</t>
  </si>
  <si>
    <t xml:space="preserve">Letters, parcel, post card </t>
  </si>
  <si>
    <t>Stamps, envelope (new)</t>
  </si>
  <si>
    <t>Telephone, fax mashine</t>
  </si>
  <si>
    <t>Repair cost of telephone and fax mashine</t>
  </si>
  <si>
    <t>Telephone and Facimile</t>
  </si>
  <si>
    <t>Calling: Inter-urban</t>
  </si>
  <si>
    <t>Calling: International</t>
  </si>
  <si>
    <t xml:space="preserve">Service charge of  telegraph, telex and facimile </t>
  </si>
  <si>
    <t>Lease cost of telephone and fax</t>
  </si>
  <si>
    <t xml:space="preserve">Installing charge of equipments </t>
  </si>
  <si>
    <t>Calling card</t>
  </si>
  <si>
    <t>Charge for internet service</t>
  </si>
  <si>
    <t>Sound, picture, photograph, data processing equipment, piece:</t>
  </si>
  <si>
    <t>Black-white TV</t>
  </si>
  <si>
    <t>TV aerial</t>
  </si>
  <si>
    <t>Tape-recorder</t>
  </si>
  <si>
    <t>Video player</t>
  </si>
  <si>
    <t>Binoculars</t>
  </si>
  <si>
    <t>Calculator</t>
  </si>
  <si>
    <t>Audio and video cassette, CD</t>
  </si>
  <si>
    <t>Films</t>
  </si>
  <si>
    <t xml:space="preserve">Durable goods for leisure </t>
  </si>
  <si>
    <t xml:space="preserve">Billiard board </t>
  </si>
  <si>
    <t>Repair cost of above tools</t>
  </si>
  <si>
    <t>Other goods for leisure, domestic animals (pets)</t>
  </si>
  <si>
    <t>Playing card</t>
  </si>
  <si>
    <t>Chess</t>
  </si>
  <si>
    <t>Puzzle</t>
  </si>
  <si>
    <t>Dolls</t>
  </si>
  <si>
    <t>Electric toys</t>
  </si>
  <si>
    <t>Tent</t>
  </si>
  <si>
    <t>Live and artificial flowers</t>
  </si>
  <si>
    <t>Pets</t>
  </si>
  <si>
    <t>Food for pets</t>
  </si>
  <si>
    <t>Shelter, tie and bowl of pets</t>
  </si>
  <si>
    <t xml:space="preserve">Leisure and cultural services </t>
  </si>
  <si>
    <t xml:space="preserve">Driving lessons </t>
  </si>
  <si>
    <t xml:space="preserve">Renting for sport tools </t>
  </si>
  <si>
    <t>Charge for radio and TV set (cabel TV)</t>
  </si>
  <si>
    <t xml:space="preserve">Develop and print out photo films </t>
  </si>
  <si>
    <t xml:space="preserve">Lottery </t>
  </si>
  <si>
    <t>Newspapers and journals</t>
  </si>
  <si>
    <t>Notebook</t>
  </si>
  <si>
    <t>Pencil</t>
  </si>
  <si>
    <t>Books and dictionary</t>
  </si>
  <si>
    <t>Paper</t>
  </si>
  <si>
    <t xml:space="preserve">Recreation and travel </t>
  </si>
  <si>
    <t xml:space="preserve">Total cost for recreation and travel </t>
  </si>
  <si>
    <t>Education</t>
  </si>
  <si>
    <t>Tuition fee: pre-primary</t>
  </si>
  <si>
    <t>Tuition fee: primary</t>
  </si>
  <si>
    <t>Tuition fee: secondary</t>
  </si>
  <si>
    <t xml:space="preserve">Hotels, dormitories and restaurants </t>
  </si>
  <si>
    <t>Accommodation services of hotels</t>
  </si>
  <si>
    <t>Accommodation services of boarding schools, universities</t>
  </si>
  <si>
    <t>Personal care</t>
  </si>
  <si>
    <t>Toothbrush</t>
  </si>
  <si>
    <t>Beauty soap</t>
  </si>
  <si>
    <t>Toilet paper</t>
  </si>
  <si>
    <t>Hair cutting and beauty:</t>
  </si>
  <si>
    <t xml:space="preserve">Hairdressing </t>
  </si>
  <si>
    <t>Electric appliances for beauty:</t>
  </si>
  <si>
    <t>Electric razors</t>
  </si>
  <si>
    <t>Hair dryier</t>
  </si>
  <si>
    <t>Repair of such appliances</t>
  </si>
  <si>
    <t>Other appliances for beauty:</t>
  </si>
  <si>
    <t>Non-electrical razors</t>
  </si>
  <si>
    <t>Beauty powder</t>
  </si>
  <si>
    <t>Perfume</t>
  </si>
  <si>
    <t>Valuables</t>
  </si>
  <si>
    <t>Repair for valuables</t>
  </si>
  <si>
    <t>Watch repair</t>
  </si>
  <si>
    <t>Other appliances:</t>
  </si>
  <si>
    <t>Suitcase</t>
  </si>
  <si>
    <t>Bag</t>
  </si>
  <si>
    <t>Wallet</t>
  </si>
  <si>
    <t>Baby's cart, chair</t>
  </si>
  <si>
    <t>Tube, lighter, ash-tray</t>
  </si>
  <si>
    <t>Sun glasses, umbrella</t>
  </si>
  <si>
    <t>Repair of above appliances</t>
  </si>
  <si>
    <t>Social welfare</t>
  </si>
  <si>
    <t>Service fees for caring elders and disabled people</t>
  </si>
  <si>
    <t>Health insurance</t>
  </si>
  <si>
    <t>Life insurance</t>
  </si>
  <si>
    <t>Dwelling insurance</t>
  </si>
  <si>
    <t>Transport  insurance</t>
  </si>
  <si>
    <t>Financial service</t>
  </si>
  <si>
    <t xml:space="preserve">Fee for financial consultation </t>
  </si>
  <si>
    <t xml:space="preserve">Service fees for banks and other financial institutions </t>
  </si>
  <si>
    <t>Other services</t>
  </si>
  <si>
    <t>Fees for legal services, employment agencies</t>
  </si>
  <si>
    <t>Materials for building repair</t>
  </si>
  <si>
    <t>Wall paper, package</t>
  </si>
  <si>
    <t>Apartment</t>
  </si>
  <si>
    <t>House</t>
  </si>
  <si>
    <t>Ger (complete)</t>
  </si>
  <si>
    <t>Tent frame</t>
  </si>
  <si>
    <t>Tent covering</t>
  </si>
  <si>
    <t>Yard</t>
  </si>
  <si>
    <t>Stove</t>
  </si>
  <si>
    <t>Income tax</t>
  </si>
  <si>
    <t>Cattle tax</t>
  </si>
  <si>
    <t>Land tax</t>
  </si>
  <si>
    <t>Other taxes</t>
  </si>
  <si>
    <t xml:space="preserve">Cost for gifts, assistance and celebration </t>
  </si>
  <si>
    <t>For church and temple</t>
  </si>
  <si>
    <t>For institution</t>
  </si>
  <si>
    <t>Is it possible for your household  to  repay the loan in time?</t>
  </si>
  <si>
    <t>TUGRUGS</t>
  </si>
  <si>
    <t>BANK</t>
  </si>
  <si>
    <t>NON BANK FINANCIAL INSTITUTION</t>
  </si>
  <si>
    <t>SAVINGS AND CREDIT COOPERATIVES</t>
  </si>
  <si>
    <t>EMPLOYER, OR ORGANIZATION</t>
  </si>
  <si>
    <t>DURABLE GOOD'S NUMBER</t>
  </si>
  <si>
    <t>DURABLE GOODS</t>
  </si>
  <si>
    <t>How long have you used this good?</t>
  </si>
  <si>
    <t>Please value this good in Tugrugs</t>
  </si>
  <si>
    <t>NAME OF THE CROP</t>
  </si>
  <si>
    <t>Did you harvest ..[CROP].. during the past 12 months?</t>
  </si>
  <si>
    <t>Quantity consumed by your household</t>
  </si>
  <si>
    <t>QUANTITY</t>
  </si>
  <si>
    <t>CROP</t>
  </si>
  <si>
    <t>Wheat</t>
  </si>
  <si>
    <t>Turnip</t>
  </si>
  <si>
    <t>Cabbage</t>
  </si>
  <si>
    <t>Onion</t>
  </si>
  <si>
    <t>Garlic</t>
  </si>
  <si>
    <t>Cucumber</t>
  </si>
  <si>
    <t>TOTAL</t>
  </si>
  <si>
    <t>Oven</t>
  </si>
  <si>
    <t>Water purifier</t>
  </si>
  <si>
    <t>Bedroom furniture set</t>
  </si>
  <si>
    <t>Kitchen furniture set</t>
  </si>
  <si>
    <t>Wall furniture</t>
  </si>
  <si>
    <t>HOME APPLIANCES &amp; ELECTRONIC GOODS</t>
  </si>
  <si>
    <t>OTHER ELECTRONIC GOODS</t>
  </si>
  <si>
    <t>Magnetophone/Tape player/Tape recorder</t>
  </si>
  <si>
    <t>CD player, VCD player</t>
  </si>
  <si>
    <t>Tractor, Combine/Harvester</t>
  </si>
  <si>
    <t>IF THE ITEM WAS PURCHASED FOR OTHERS OTHER THAN A MEMBER OF YOUR HOUSEHOLD, WRITE IN 24301.</t>
  </si>
  <si>
    <t>RECEIVED FREE FROM OTHERS</t>
  </si>
  <si>
    <t>How much did all members of your household spend on purchases of ..[ITEM].. during the past 1 month?</t>
  </si>
  <si>
    <t>What is the value of all ..[ITEM].. that all members of your household received free from others during the past 12 months?</t>
  </si>
  <si>
    <t xml:space="preserve">Men's clothing </t>
  </si>
  <si>
    <t>Sheepskin and furry jacket, deel</t>
  </si>
  <si>
    <t xml:space="preserve">Other men's clothing </t>
  </si>
  <si>
    <t>Winter coat, winter jacket</t>
  </si>
  <si>
    <t>Leather and suede jacket, deel</t>
  </si>
  <si>
    <t>Other shirts (made of jeans, etc.)</t>
  </si>
  <si>
    <t>Mongolian traditional deel</t>
  </si>
  <si>
    <t>Hat, scarf</t>
  </si>
  <si>
    <t>Undergarment (singlet, underwear, etc.)</t>
  </si>
  <si>
    <t>Other jackets, coats, raincoats, overcoats</t>
  </si>
  <si>
    <t>Nightpant, nightshirt, dressing gowns</t>
  </si>
  <si>
    <t xml:space="preserve">Women's clothing </t>
  </si>
  <si>
    <t xml:space="preserve">Other shirts (made of jeans, etc.) </t>
  </si>
  <si>
    <t>Mongolian raditional deel</t>
  </si>
  <si>
    <t xml:space="preserve">Dress and skirts </t>
  </si>
  <si>
    <t>Sportswear</t>
  </si>
  <si>
    <t>Hat, scarf, neckcloth</t>
  </si>
  <si>
    <t>Other women's clothing</t>
  </si>
  <si>
    <t>Nightpant, nightshirt, nightdress, housecoat, dressing gowns</t>
  </si>
  <si>
    <t>Other children's clothing</t>
  </si>
  <si>
    <t>Hat, scarf, variuos gloves /work/</t>
  </si>
  <si>
    <t>Belt, suspenders, tie</t>
  </si>
  <si>
    <t>Thread, yarn</t>
  </si>
  <si>
    <t>Other (button, press-stud, zip)</t>
  </si>
  <si>
    <t>Winter boots</t>
  </si>
  <si>
    <t>Summer shoes, boots</t>
  </si>
  <si>
    <t>Sport shoes</t>
  </si>
  <si>
    <t>Mongolian traditional boots and buriad boots</t>
  </si>
  <si>
    <t>Felt boots</t>
  </si>
  <si>
    <t>Women's shoes</t>
  </si>
  <si>
    <t>Sandals, flip-flops</t>
  </si>
  <si>
    <t>Cost for renting clothing</t>
  </si>
  <si>
    <t xml:space="preserve">Shoe polishing and cleaning </t>
  </si>
  <si>
    <t>Woolen cloth</t>
  </si>
  <si>
    <t>Drill ("Daalimba")</t>
  </si>
  <si>
    <t>Tsagaan yambuu</t>
  </si>
  <si>
    <t>Cotton cloth</t>
  </si>
  <si>
    <t>All kinds of silk</t>
  </si>
  <si>
    <t>Synthetic</t>
  </si>
  <si>
    <t>Cotton</t>
  </si>
  <si>
    <t xml:space="preserve">Home furniture, appliances, carpets and oilcloth </t>
  </si>
  <si>
    <t>Furniture, appliances</t>
  </si>
  <si>
    <t>Sofas, divans</t>
  </si>
  <si>
    <t>Closets and wardrobes</t>
  </si>
  <si>
    <t xml:space="preserve">Kitchen furniture-set </t>
  </si>
  <si>
    <t>Bedroom furniture-set</t>
  </si>
  <si>
    <t>Tables and chairs</t>
  </si>
  <si>
    <t>Lamp, electric lamp</t>
  </si>
  <si>
    <t>Bath room accessories/appliances</t>
  </si>
  <si>
    <t xml:space="preserve">Crib, playpen </t>
  </si>
  <si>
    <t>Other furnitures and accessories/appliances</t>
  </si>
  <si>
    <t>Carpets and floor covering</t>
  </si>
  <si>
    <t>Scatter/Area rug</t>
  </si>
  <si>
    <t>Mat</t>
  </si>
  <si>
    <t>Domestic cotton goods, sewn and knitted items</t>
  </si>
  <si>
    <t>Other sewn and knitted items, and cotton goods</t>
  </si>
  <si>
    <t>Domestic electric appliances</t>
  </si>
  <si>
    <t>Other (air conditioner etc)</t>
  </si>
  <si>
    <t>Domestic glassware, utensils</t>
  </si>
  <si>
    <t>Domestic tools</t>
  </si>
  <si>
    <t>Other (jack plane, drill, nipper, etc.)</t>
  </si>
  <si>
    <t>Door accessories (hinge, etc.)</t>
  </si>
  <si>
    <t>Small electric accessories (power outlet/socket, electric switch, cable/wire, etc.)</t>
  </si>
  <si>
    <t>Flashlight/Torch</t>
  </si>
  <si>
    <t>Lantern</t>
  </si>
  <si>
    <t>Washing powder/detergent</t>
  </si>
  <si>
    <t>Laundry soap</t>
  </si>
  <si>
    <t>Match</t>
  </si>
  <si>
    <t>Shoe polish</t>
  </si>
  <si>
    <t>Disinfectants</t>
  </si>
  <si>
    <t>Other cleaning products</t>
  </si>
  <si>
    <t>Broom/besom</t>
  </si>
  <si>
    <t>Dustpan</t>
  </si>
  <si>
    <t>Brush, polisher/rubstone</t>
  </si>
  <si>
    <t>Clothes-hanger</t>
  </si>
  <si>
    <t>Needle for sewing and weaving/knitting</t>
  </si>
  <si>
    <t>Nail, screwdriver, bolt, nut</t>
  </si>
  <si>
    <t>Cost for hiring a housekeeper</t>
  </si>
  <si>
    <t>Cost for disinfection and sterilization</t>
  </si>
  <si>
    <t>Cleaning, laundry and painting of domestic cotton goods, sewn and knitted items, and carpets</t>
  </si>
  <si>
    <t>Medicine, medical equipments/devices and services</t>
  </si>
  <si>
    <t>Other equipments/devices (hearing aids, artificial organs, etc.)</t>
  </si>
  <si>
    <t>Medical services:</t>
  </si>
  <si>
    <t>Other medical services (injection, medical test, X-ray etc)</t>
  </si>
  <si>
    <t>Inpatient care</t>
  </si>
  <si>
    <t>Other (condoms, IUD, bandage, thermometer, syringe, etc.)</t>
  </si>
  <si>
    <t>Wheels/Tires</t>
  </si>
  <si>
    <t>Cost of repair and service (paid to an individual)</t>
  </si>
  <si>
    <t>Other (Charge for using roads, driving license, etc.)</t>
  </si>
  <si>
    <t>Road transportation service: inter-urban (microbus, taxi, etc.)</t>
  </si>
  <si>
    <t>Telephone, fax mashine, mobile phone</t>
  </si>
  <si>
    <t>Telephone charge (immovable)</t>
  </si>
  <si>
    <t>Mobile/cell phone charge</t>
  </si>
  <si>
    <t>Equipment and durable goods for leisure</t>
  </si>
  <si>
    <t>Video camera</t>
  </si>
  <si>
    <t>Travel tools (boat, hang-glider, etc.)</t>
  </si>
  <si>
    <t>Musical instruments (guitar, etc.)</t>
  </si>
  <si>
    <t>Spare parts and repair cost of above equipments</t>
  </si>
  <si>
    <t>Toy car</t>
  </si>
  <si>
    <t>Other toys and decoration</t>
  </si>
  <si>
    <t>Collection (stamp-collection, etc.)</t>
  </si>
  <si>
    <t>Cassette and CD with games</t>
  </si>
  <si>
    <t>Sport tools (skiing, etc.)</t>
  </si>
  <si>
    <t>Shotgun</t>
  </si>
  <si>
    <t>Christmas tree</t>
  </si>
  <si>
    <t>Services related to the pets (care, treatment, etc.)</t>
  </si>
  <si>
    <t>Fee for sports course and class</t>
  </si>
  <si>
    <t>Performance fee (movie, drama/play, concert, museum)</t>
  </si>
  <si>
    <t>Service charge at game centers/gaming houses/play centers</t>
  </si>
  <si>
    <t xml:space="preserve">Newspapers, books and stationery </t>
  </si>
  <si>
    <t>Pen, ballpoint pen</t>
  </si>
  <si>
    <t>Other stationery (ink, eraser, folder, etc.)</t>
  </si>
  <si>
    <t>Other printed matters (post card, calendar, etc)</t>
  </si>
  <si>
    <t>Tuition fee: tertiary</t>
  </si>
  <si>
    <t>Tuition fee: courses and classes</t>
  </si>
  <si>
    <t>Tuition fee: literacy programmes for adults</t>
  </si>
  <si>
    <t>At public eating places (restaurants, cafes, cafeterias)</t>
  </si>
  <si>
    <t xml:space="preserve">At canteens in schools, works canteens </t>
  </si>
  <si>
    <t>Accommodation services of holiday villages</t>
  </si>
  <si>
    <t>х х х х х х х х</t>
  </si>
  <si>
    <t>Toothpaste</t>
  </si>
  <si>
    <t>Sanitary napkins</t>
  </si>
  <si>
    <t>Beauty service (massage, sauna, public shower, manicure, pedicure)</t>
  </si>
  <si>
    <t>Other electric appliances (beaty device/equipment/apparatus/machine, hair clipper, etc.)</t>
  </si>
  <si>
    <t>Other sanitary products (comb, hair-roller, nailclipper, scale, etc.)</t>
  </si>
  <si>
    <t>Personal valuables:</t>
  </si>
  <si>
    <t>Personal valuables and appliances</t>
  </si>
  <si>
    <t>Appliances for funeral (coffin, stone,etc.)</t>
  </si>
  <si>
    <t>Other insurance</t>
  </si>
  <si>
    <t>Fees for administrative documents for marriage, birth, death, etc.</t>
  </si>
  <si>
    <t>Cost incurred in relation to purchase and sale of property</t>
  </si>
  <si>
    <t xml:space="preserve">Charges for leasing </t>
  </si>
  <si>
    <t>Other services (advertisement, private detective, copying documents, etc.)</t>
  </si>
  <si>
    <t>Cost related to housing and housing durable goods</t>
  </si>
  <si>
    <t>Oil paint</t>
  </si>
  <si>
    <t>Bricks</t>
  </si>
  <si>
    <t>Glass</t>
  </si>
  <si>
    <t>Other material</t>
  </si>
  <si>
    <t>Tax collection</t>
  </si>
  <si>
    <t>Gifts, assistance, donation, and transfer to individuals</t>
  </si>
  <si>
    <t>Cost for wedding</t>
  </si>
  <si>
    <t xml:space="preserve">Cost for celebration of tsagaan sar /white moon, lunar new year/ </t>
  </si>
  <si>
    <t xml:space="preserve">Cost for celebration of new year </t>
  </si>
  <si>
    <t>Cost for celebration of birthday</t>
  </si>
  <si>
    <t>Cost for other celebrations</t>
  </si>
  <si>
    <t>ID code</t>
  </si>
  <si>
    <t>SIGHT</t>
  </si>
  <si>
    <t>ONLY OUT PATIENT CARE AT PUBLIC AND PRIVATE HEALTH FACILITY OR HEALTH PROVIDER</t>
  </si>
  <si>
    <t>SOUM, INTER-SOUM, AND FAMILY CLINIC</t>
  </si>
  <si>
    <t>How much did you pay, either in money or in kind, for all costs associated with the outpatient visits to a  facility or health practitioner during the past one month? /buying medicines prescribed, medical test, etc./</t>
  </si>
  <si>
    <t>During the past one month, did you purchase and use on your own, without a prescription, any medicines and immune boosting vitamins?</t>
  </si>
  <si>
    <t>How much did you pay for all medicines and vitamins purchased on your own without a prescription in the past one month?</t>
  </si>
  <si>
    <t>SOUM AND INTER-SOUM CLINIC</t>
  </si>
  <si>
    <r>
      <t xml:space="preserve">During the past 12 months, did you stay at a hospital or clinic overnight?
</t>
    </r>
    <r>
      <rPr>
        <i/>
        <sz val="8"/>
        <rFont val="Arial Narrow"/>
        <family val="2"/>
      </rPr>
      <t>INCLUDE HEALTH RESORT.</t>
    </r>
  </si>
  <si>
    <t xml:space="preserve">How much did you pay, either in money or in kind, for transportation other costs /accomodation, food, costs of anyone who accompanied you, and  gifts for health care workers and practitioners,etc./ during the past one month? 
</t>
  </si>
  <si>
    <t>Do you or does any member of your household have savings?</t>
  </si>
  <si>
    <t>How much did you deposit in your savings during the last 12 months?</t>
  </si>
  <si>
    <t>Did your household or any member of your household receive or repay any loan during the last 12 months?</t>
  </si>
  <si>
    <t xml:space="preserve">How many loans did your household or any member of your household repay during the last 12 months? </t>
  </si>
  <si>
    <t>DO NOT INCLUDE LOANS RECEIVED FOR EDUCATIONAL PURPOSES.</t>
  </si>
  <si>
    <t>IF THE SAME TYPE OF LOAN IS MORE THAN ONE, COMBINE THEM.</t>
  </si>
  <si>
    <t>SALARY LOAN</t>
  </si>
  <si>
    <t>PENSION LOAN</t>
  </si>
  <si>
    <t>HOUSING LOAN</t>
  </si>
  <si>
    <t>HOUSEHOLD CONSUMPTION LOAN</t>
  </si>
  <si>
    <t>BUSINESS LOAN</t>
  </si>
  <si>
    <t>AUTOMOBILE LOAN</t>
  </si>
  <si>
    <t>LEASING</t>
  </si>
  <si>
    <t>LOAN №1</t>
  </si>
  <si>
    <t>LOAN №2</t>
  </si>
  <si>
    <t>LOAN №3</t>
  </si>
  <si>
    <t>HERDERS' LOAN</t>
  </si>
  <si>
    <t>Was/were this/these loan(s) received in the last 12 months?</t>
  </si>
  <si>
    <t xml:space="preserve">DO NOT KNOW </t>
  </si>
  <si>
    <t>From where did your houshold and members of your household receive this/these loans(s)?</t>
  </si>
  <si>
    <t>PAWN-SHOP</t>
  </si>
  <si>
    <t>HOUSHOLD CONSUMPTION</t>
  </si>
  <si>
    <t>PURCHASE OF A CAR</t>
  </si>
  <si>
    <t>RUNNING A PRIVATE BUSINESS</t>
  </si>
  <si>
    <t>PURCHASE OF LAND</t>
  </si>
  <si>
    <t>PURCHASE OF DURABLE GOODS</t>
  </si>
  <si>
    <t>BUILDING AND BUYING AN ACCOMMODATION</t>
  </si>
  <si>
    <t>SENDING HOUSEHOLD MEMBERS ABROAD</t>
  </si>
  <si>
    <t>b.</t>
  </si>
  <si>
    <t>c.</t>
  </si>
  <si>
    <r>
      <t xml:space="preserve">How many tugrugs did your houshehold repay for this loan </t>
    </r>
    <r>
      <rPr>
        <b/>
        <sz val="8"/>
        <rFont val="Arial Narrow"/>
        <family val="2"/>
      </rPr>
      <t>in the last 1 month</t>
    </r>
    <r>
      <rPr>
        <sz val="8"/>
        <rFont val="Arial Narrow"/>
        <family val="2"/>
      </rPr>
      <t>?</t>
    </r>
  </si>
  <si>
    <r>
      <t xml:space="preserve">How many tugrugs did your houshehold repay for this loan </t>
    </r>
    <r>
      <rPr>
        <b/>
        <sz val="8"/>
        <rFont val="Arial Narrow"/>
        <family val="2"/>
      </rPr>
      <t>in the last 12 months</t>
    </r>
    <r>
      <rPr>
        <sz val="8"/>
        <rFont val="Arial Narrow"/>
        <family val="2"/>
      </rPr>
      <t>?</t>
    </r>
  </si>
  <si>
    <t>PART A. SOCIAL INSURANCE, SOCIAL WELFARE, PENSION, AND BENEFITS, AND INCOME FROM OTHER SOURCES</t>
  </si>
  <si>
    <t>Did any of the household members receive income from ...[SOURCE]...  during the last 12 months?</t>
  </si>
  <si>
    <r>
      <t>►</t>
    </r>
    <r>
      <rPr>
        <sz val="8"/>
        <rFont val="Arial Narrow"/>
        <family val="2"/>
      </rPr>
      <t xml:space="preserve"> NEXT SOURCE</t>
    </r>
  </si>
  <si>
    <t>Who of the household members got income from ...[SOURCE]... and what was the total he/she received?</t>
  </si>
  <si>
    <t xml:space="preserve">SOCIAL INSURANCE, SOCIAL WELFARE, PENSION, AND BENEFITS </t>
  </si>
  <si>
    <t>Savings interest</t>
  </si>
  <si>
    <t>Stock dividend</t>
  </si>
  <si>
    <t>Loan interest</t>
  </si>
  <si>
    <t>INTERESTS AND RETURNS</t>
  </si>
  <si>
    <t>Bond return</t>
  </si>
  <si>
    <t>Gambling, contests, and lottery</t>
  </si>
  <si>
    <t xml:space="preserve">Rent of own assets (buildings, vehicles,  equipment, land) </t>
  </si>
  <si>
    <t>Loan repayments from others</t>
  </si>
  <si>
    <t>Incomes from other sources</t>
  </si>
  <si>
    <t xml:space="preserve">Unemployment benefit </t>
  </si>
  <si>
    <t>Other pensions and benefits (assistance to honored elders, etc.)</t>
  </si>
  <si>
    <t>Allowance to mothers who gave birth to and raised many children</t>
  </si>
  <si>
    <t>Student scholarships and allowances</t>
  </si>
  <si>
    <t xml:space="preserve">Maternity benefits </t>
  </si>
  <si>
    <t>Temporary incapacity benefits</t>
  </si>
  <si>
    <t>Survivor's benefit for children</t>
  </si>
  <si>
    <t xml:space="preserve">PART B. GIFTS,  AID, AND DONATION RECEIVED FROM OTHERS </t>
  </si>
  <si>
    <r>
      <rPr>
        <sz val="8"/>
        <rFont val="Arial Narrow"/>
        <family val="2"/>
      </rPr>
      <t>Boiler</t>
    </r>
    <r>
      <rPr>
        <sz val="8"/>
        <rFont val="Arial Narrow"/>
        <family val="2"/>
      </rPr>
      <t>, Rice cooker</t>
    </r>
  </si>
  <si>
    <t xml:space="preserve"> Who and which organization gave the gift, aid and donation?</t>
  </si>
  <si>
    <t>GOVERNMENT/TREASURY FUND FOR EDUCATION</t>
  </si>
  <si>
    <t>PARENTS, CHILDREN, RELATIVES</t>
  </si>
  <si>
    <t>OTHER INDIVIDUALS (FRIENDS, NEIGHBORS)</t>
  </si>
  <si>
    <t>HOUSHOLD CONSUPTION</t>
  </si>
  <si>
    <t>MEDICAL TREATMENT</t>
  </si>
  <si>
    <t>CELEBRATION</t>
  </si>
  <si>
    <t>FUNERAL</t>
  </si>
  <si>
    <t>HOUSEHOLD BUSINESS</t>
  </si>
  <si>
    <t>DOMESTIC:</t>
  </si>
  <si>
    <r>
      <t xml:space="preserve">Approximately how many tugrugs did you receive during the past 12 months?
VALUE </t>
    </r>
    <r>
      <rPr>
        <i/>
        <sz val="8"/>
        <rFont val="Arial Narrow"/>
        <family val="2"/>
      </rPr>
      <t>AND INCLUDE THE IN-KIND ONES.</t>
    </r>
  </si>
  <si>
    <t>Weekly</t>
  </si>
  <si>
    <t>Monthly</t>
  </si>
  <si>
    <t>Quarterly</t>
  </si>
  <si>
    <t>Annually</t>
  </si>
  <si>
    <t>In cash</t>
  </si>
  <si>
    <t>Via a bank account</t>
  </si>
  <si>
    <t>In-kind</t>
  </si>
  <si>
    <t>HOUSEHOLD SOCIO-ECONOMIC SURVEY</t>
  </si>
  <si>
    <t>SON / DAUGHTER IN LAW</t>
  </si>
  <si>
    <t>FOR CHILDREN YOUNGER THAN  ONE YEAR, WRITE THE AGE IN  MONTHS.</t>
  </si>
  <si>
    <t>MARRIED:</t>
  </si>
  <si>
    <t>CERTIFIED</t>
  </si>
  <si>
    <t>NOT CERTIFIED</t>
  </si>
  <si>
    <t>IF SPOUSE IS NOT A HOUSEHOLD MEMBER, CODE 98.</t>
  </si>
  <si>
    <r>
      <t xml:space="preserve">2. Was s/he permanently at her/his HOME/household during the past 12 months? If not, for how many months was s/he away? 
</t>
    </r>
    <r>
      <rPr>
        <i/>
        <sz val="8"/>
        <rFont val="Arial Narrow"/>
        <family val="2"/>
      </rPr>
      <t>IFS/HE WAS AT HER/HIS HOME/HOUSEHOLD PERMANENTLY, WRITE "0".</t>
    </r>
  </si>
  <si>
    <t>DO NOT INCLUDE A HOUSEHOLD HEAD OR ANY HOUSEHOLD STUDENT MEMBERS AWAY FROM HOME/HOUSEHOLD FOR MORE THAN 11 MONTHS AND ANY OTHER MEMBERS AWAY  FROM HOME/HOUSEHOLD FOR MORE THAN  6  MONTHS.</t>
  </si>
  <si>
    <t xml:space="preserve">SECTION 2: EDUCATION   </t>
  </si>
  <si>
    <t>PART A. PRE-SCHOOL EDUCATION</t>
  </si>
  <si>
    <t>PART B. EDUCATION OF HOUSEHOLD MEMBERS AGED 6 AND ABOVE</t>
  </si>
  <si>
    <t>IS THIS MEMBER ANSWERING HERSELF/HIMSELF?</t>
  </si>
  <si>
    <t>What is your education level?</t>
  </si>
  <si>
    <t>MASTER</t>
  </si>
  <si>
    <t>DOCTOR</t>
  </si>
  <si>
    <t>LOWER-SECONDARY</t>
  </si>
  <si>
    <t>HIGHER-SECONDARY</t>
  </si>
  <si>
    <t>TECHNICAL SECONDARY</t>
  </si>
  <si>
    <t xml:space="preserve">Are you literate (Can you read and write)? </t>
  </si>
  <si>
    <t>At which grade did you drop out?</t>
  </si>
  <si>
    <t xml:space="preserve">Are you currently attending school?  (If not, please ask if s/he has ever attended school) </t>
  </si>
  <si>
    <t>FOR ALL HOUSEHOLD MEMBERS AGED 6 AND ABOVE</t>
  </si>
  <si>
    <t>FOR ALL HOUSEHOLD MEMBERS WHO DROPPED OUT OF SCHOOL OR NEVER ATTENDED SCHOOL</t>
  </si>
  <si>
    <t xml:space="preserve">NOT INTERESTED </t>
  </si>
  <si>
    <t>SUBJECTS WERE DIFFICULT</t>
  </si>
  <si>
    <t>EDUCATION QUALITY WAS BAD</t>
  </si>
  <si>
    <t>SCHOOL ENVIRONMENT WAS NOT GOOD</t>
  </si>
  <si>
    <t>HAD TO WORK</t>
  </si>
  <si>
    <t>DUE TO ILLNESS/DISABILITY</t>
  </si>
  <si>
    <t>DUE TO MIGRATION</t>
  </si>
  <si>
    <t>FOR ALL MEMBERS CURRENTLY ATTENDING SCHOOL AND ANSWERED "YES" TO QUESTION 2.12</t>
  </si>
  <si>
    <t>GENERAL EDUCATION SCHOOL</t>
  </si>
  <si>
    <t>VOCATIONAL SCHOOL</t>
  </si>
  <si>
    <t>ACCOMMODATION WHERE CHILDREN LIVE WHILE ATTENDING SCHOOL</t>
  </si>
  <si>
    <t>CLARIFY IF THE SCHOOL REQUIRES TUITION FEE OR NOT</t>
  </si>
  <si>
    <t>GOVERNMENT/STATE EDUCATION FUND</t>
  </si>
  <si>
    <t>COMPANY, BANK</t>
  </si>
  <si>
    <t>(2.26)</t>
  </si>
  <si>
    <t>FOREIGN &amp; INTERNATIONAL ORGANIZATION, AND FOREIGNER</t>
  </si>
  <si>
    <t>FOR ALL MEMBERS CURRENTLY ATTENDING SCHOOL</t>
  </si>
  <si>
    <t>How much did your household spend on your education in the last 12 months ?</t>
  </si>
  <si>
    <t>ONLY INCLUDE EXPENDITURES BY THE HOUSHEHOLD. AFTER ASKING THE INDIVIDUAL AMOUNTS FOR EACH COLUMN, CALCULATE TOTAL. PROBE AND RECONCILE.</t>
  </si>
  <si>
    <t>PLEASE GO TO THE NEXT PERSON AFTER THE QUESTIONS ARE DONE.</t>
  </si>
  <si>
    <t>Room rent and dormitory</t>
  </si>
  <si>
    <t>Tuition paid by the houshold</t>
  </si>
  <si>
    <t>Uniform</t>
  </si>
  <si>
    <t>HAD NO SPACE IN DORMITARY</t>
  </si>
  <si>
    <t>SECTION 2. EDUCATION</t>
  </si>
  <si>
    <t>(2.01)</t>
  </si>
  <si>
    <t>►NEXT PERSON</t>
  </si>
  <si>
    <t>LOOK FROM 
THE CHECK PAGE.</t>
  </si>
  <si>
    <t>PLEASE LOOK FROM
THE CHECK PAGE.</t>
  </si>
  <si>
    <t>(2.02)</t>
  </si>
  <si>
    <t xml:space="preserve">PLEASE WRITE 
THE ID CODE OF 
THE RESPONDENT. </t>
  </si>
  <si>
    <t>(2.03)</t>
  </si>
  <si>
    <t>Does …..[Name] go 
to kindergarten or nursery?</t>
  </si>
  <si>
    <t>NO     2</t>
  </si>
  <si>
    <t>YES   1   ►(2.05)</t>
  </si>
  <si>
    <t>(2.04)</t>
  </si>
  <si>
    <t>Why does not  …..[Name] 
go to kindergarten or nursery?</t>
  </si>
  <si>
    <t>NO SPACE THERE</t>
  </si>
  <si>
    <t>GOES TO SCHOOL</t>
  </si>
  <si>
    <t>KINDERGARTEN/NURSERY IS TOO FAR</t>
  </si>
  <si>
    <t>KINDERGARTEN/NURSERY ENVIRONMENT IS NOT GOOD</t>
  </si>
  <si>
    <t>NO KINDERGARTEN/NURSERY</t>
  </si>
  <si>
    <t>NO NEED</t>
  </si>
  <si>
    <t>(2.05)</t>
  </si>
  <si>
    <t>(2.06)</t>
  </si>
  <si>
    <t xml:space="preserve">IF NOTHING, WRITE ZERO. </t>
  </si>
  <si>
    <t>1
Tuision fee paid by the household</t>
  </si>
  <si>
    <t>Books and stationery</t>
  </si>
  <si>
    <t>2
Staionery and learning materials</t>
  </si>
  <si>
    <t>3
Food served at kindergarten/nursery</t>
  </si>
  <si>
    <t>4
Other</t>
  </si>
  <si>
    <t xml:space="preserve">5
Total </t>
  </si>
  <si>
    <t>01</t>
  </si>
  <si>
    <t>02</t>
  </si>
  <si>
    <t>03</t>
  </si>
  <si>
    <t>04</t>
  </si>
  <si>
    <t>05</t>
  </si>
  <si>
    <t>06</t>
  </si>
  <si>
    <t>07</t>
  </si>
  <si>
    <t>08</t>
  </si>
  <si>
    <t>09</t>
  </si>
  <si>
    <t>10</t>
  </si>
  <si>
    <t>11</t>
  </si>
  <si>
    <t>12</t>
  </si>
  <si>
    <t>13</t>
  </si>
  <si>
    <t>14</t>
  </si>
  <si>
    <t>15</t>
  </si>
  <si>
    <t>(5.07)</t>
  </si>
  <si>
    <t>Domestic cleaning products and other inexpensive goods, home services</t>
  </si>
  <si>
    <t>PART B</t>
  </si>
  <si>
    <t>Newborn young animals</t>
  </si>
  <si>
    <t xml:space="preserve">Female animal used for breeding     </t>
  </si>
  <si>
    <t>xxx</t>
  </si>
  <si>
    <t>sell</t>
  </si>
  <si>
    <t>Total value/price of the animals sold</t>
  </si>
  <si>
    <t>ROW NUMBER</t>
  </si>
  <si>
    <t>WRITE "0" IF NOTHING</t>
  </si>
  <si>
    <t>Animal feed/Fodder</t>
  </si>
  <si>
    <t>Gasoline/Petrol</t>
  </si>
  <si>
    <t>Tax, insurance</t>
  </si>
  <si>
    <t>Salary, wage</t>
  </si>
  <si>
    <t>Fence, equipment</t>
  </si>
  <si>
    <t>A.1. ANIMAL HUSBANDRY/LIVESTOCK RAISING</t>
  </si>
  <si>
    <t>Did your family have herding/anilmal farming in the last 12 months? /(Does your household have any livestock and pet? (INCLUDE POULTRY AND OTHER ANIMAL FARMING)/</t>
  </si>
  <si>
    <t>A.2. ANIMAL HUSBANDRY PRODUCTION</t>
  </si>
  <si>
    <t>Goat milk</t>
  </si>
  <si>
    <t>Camel milk</t>
  </si>
  <si>
    <t>Eggs</t>
  </si>
  <si>
    <t xml:space="preserve">Honey </t>
  </si>
  <si>
    <t>As of the last 12 months</t>
  </si>
  <si>
    <t>OTHER PRODUCTS</t>
  </si>
  <si>
    <t>► PART B</t>
  </si>
  <si>
    <t>PRODUCT</t>
  </si>
  <si>
    <t>INCLUDE LIVESTOCK SOLD ALIVE AND SLAUGHTERED</t>
  </si>
  <si>
    <t>Sheep wool</t>
  </si>
  <si>
    <t>Camel wool</t>
  </si>
  <si>
    <t>PROCESSED AND SOLD</t>
  </si>
  <si>
    <t>Total amount</t>
  </si>
  <si>
    <t>B. FARMING/CROP FARMING</t>
  </si>
  <si>
    <t>Potato</t>
  </si>
  <si>
    <t>Carrot</t>
  </si>
  <si>
    <t>Beet</t>
  </si>
  <si>
    <t>Tomato</t>
  </si>
  <si>
    <t>Fruit</t>
  </si>
  <si>
    <t>Hay</t>
  </si>
  <si>
    <t>Other (Barley, oat, rye, etc.)</t>
  </si>
  <si>
    <t>Quantity used for animal feed/fodder</t>
  </si>
  <si>
    <t xml:space="preserve">                                       Of which:</t>
  </si>
  <si>
    <t xml:space="preserve">What is the size of the land that you and your household member use for farming </t>
  </si>
  <si>
    <r>
      <t>M</t>
    </r>
    <r>
      <rPr>
        <vertAlign val="superscript"/>
        <sz val="8"/>
        <rFont val="Arial Narrow"/>
        <family val="2"/>
      </rPr>
      <t>2</t>
    </r>
  </si>
  <si>
    <t>The total size of the land where your household grew crops in the last 12 months</t>
  </si>
  <si>
    <t>FARMING PRODUCTION</t>
  </si>
  <si>
    <t xml:space="preserve">TOTAL  </t>
  </si>
  <si>
    <t>Seed</t>
  </si>
  <si>
    <t>Fertilizer</t>
  </si>
  <si>
    <t>Equipment</t>
  </si>
  <si>
    <t>Repair, service</t>
  </si>
  <si>
    <t>Raw material</t>
  </si>
  <si>
    <t>Tax, insurance, fee</t>
  </si>
  <si>
    <t>Transportation</t>
  </si>
  <si>
    <t>Other (Steam, water, electricity, heating, Post and communication, etc.)</t>
  </si>
  <si>
    <t>xxxx</t>
  </si>
  <si>
    <t>xxxxx</t>
  </si>
  <si>
    <t>INCLUDE  HOMES SET UP FOR CHILDREN TO ATTEND SCHOOL, AND SUMMER HOUSES.</t>
  </si>
  <si>
    <t>Ask about the dwelling where the household is living in now</t>
  </si>
  <si>
    <t xml:space="preserve">Is this dwelling in which you are currenly living your main dwelling? </t>
  </si>
  <si>
    <t>OTHER PUBLIC DWELLING</t>
  </si>
  <si>
    <t>PUBLIC DWELLING FOR EMPLOYEES</t>
  </si>
  <si>
    <t>APARTMENT</t>
  </si>
  <si>
    <t>Number of segments/walls in the ger</t>
  </si>
  <si>
    <t>STATE-OWNED ORGANIZATION</t>
  </si>
  <si>
    <t>PRIVATE ORGANIZATION</t>
  </si>
  <si>
    <t>If you wanted to rent this dwelling to someone else, how much would be the monthly rent?</t>
  </si>
  <si>
    <t>What is the main source of lighting for your dwelling ?</t>
  </si>
  <si>
    <t>CANDLE</t>
  </si>
  <si>
    <t xml:space="preserve">How do you eject sewage? </t>
  </si>
  <si>
    <t>THROUGH CENTRALIZED SYSTEM</t>
  </si>
  <si>
    <t>OPEN SEWAGE</t>
  </si>
  <si>
    <t>How do you dispose waste?</t>
  </si>
  <si>
    <t>AT SPECIAL PLACE FOR WASTE</t>
  </si>
  <si>
    <t>THROUGH SERVICE ORGANIZATION</t>
  </si>
  <si>
    <t>LAND OWNED</t>
  </si>
  <si>
    <t>LAND USED</t>
  </si>
  <si>
    <t>INTERNET USAGE</t>
  </si>
  <si>
    <t>Does any household member use Internet?</t>
  </si>
  <si>
    <t>How many members of the household use Internet?</t>
  </si>
  <si>
    <t>Where did  you (your household member) use Internet during the last 3 months?</t>
  </si>
  <si>
    <t>FOR ALL HOUSEHOLD MEMBERS AGED 10 AND ABOVE</t>
  </si>
  <si>
    <t xml:space="preserve">
CHECK IF S/HE IS AGED 10 AND ABOVE.</t>
  </si>
  <si>
    <t>IS THIS HOUSEHOLD MEMBER ANSWERING HERSELF/HIMSELF?</t>
  </si>
  <si>
    <t>ID CODE OF THE RESPONDENT</t>
  </si>
  <si>
    <t xml:space="preserve">Did you work in the last 7 days?
 </t>
  </si>
  <si>
    <t xml:space="preserve">
Although you did not work in the last week, did you work in the last 12 months?</t>
  </si>
  <si>
    <t>What was the main reason that you did not work in the last week?</t>
  </si>
  <si>
    <t>Did you search a job in the last week?</t>
  </si>
  <si>
    <t>What method did you use to search a job? (NAME THE MAIN METHOD)</t>
  </si>
  <si>
    <t>What is the reason that you did not search a job in the last week?</t>
  </si>
  <si>
    <t>What job did you have?</t>
  </si>
  <si>
    <t>In which sector did you work?</t>
  </si>
  <si>
    <t xml:space="preserve">What is the ownership type of the organization you worked for?                                     </t>
  </si>
  <si>
    <t xml:space="preserve">Did you receive any cash and non-cash salary from working in the last 12 months? </t>
  </si>
  <si>
    <t>How much salary did you receive in total?</t>
  </si>
  <si>
    <t>Did you have any temporary or other job at the same time as this job in the last 12 months?</t>
  </si>
  <si>
    <t xml:space="preserve">How much salary in total did you receive from all those temporary and other jobs you had? </t>
  </si>
  <si>
    <t>COUNT THE NET SALARY AFTER TAX, SOCIAL INSURANCE AND HEALTH INSURANCE FEES.</t>
  </si>
  <si>
    <t>ASK THE TOTAL AMOUNT OF SALARY RECEIVED FROM THE TEMPORARY AND THE OTHER JOB.</t>
  </si>
  <si>
    <t>I AM A STUDENT/PUPIL</t>
  </si>
  <si>
    <t>PARTNERSHIP</t>
  </si>
  <si>
    <t>►  NEXT PERSON</t>
  </si>
  <si>
    <t>IF THE HOUSEHODL MEMBER HAD MORE THAN ONE JOBS, REGISTER THE ONE MOST IMPORTANT MAIN JOB.</t>
  </si>
  <si>
    <t>FIND AND WRITE THE CODE FOR THE JOB SECTOR FROM THE CATEGORIZATION OF THE ECONOMIC SECTOR.</t>
  </si>
  <si>
    <t>COOPERATIVE</t>
  </si>
  <si>
    <t>PLEASE LOOK FROM THE CHECK PAGE.</t>
  </si>
  <si>
    <t>SICK</t>
  </si>
  <si>
    <t>I AM AGED.</t>
  </si>
  <si>
    <t>CORPORATION</t>
  </si>
  <si>
    <t>PREGNANT</t>
  </si>
  <si>
    <t xml:space="preserve">LIMITED LIABILITY COMPANY  </t>
  </si>
  <si>
    <t>WRITE "2" IF SELF-EMPLOYED.</t>
  </si>
  <si>
    <t>PAID JOB</t>
  </si>
  <si>
    <t>ASKED HELP FROM FRIENDS AND RELATIVES</t>
  </si>
  <si>
    <t>HAVE HOUSEWORK, LOOK AFTER A CHILD</t>
  </si>
  <si>
    <t>FOR THE HOUSEHOLD MEMBER WHO DID NOT WORK IN THE LAST WEEK, REGISTER THE MAIN JOB S/HE HAD IN THE LAST 12 MONTHS.</t>
  </si>
  <si>
    <t>NON-CASH ITEMS RECEIVED WILL BE VALUED AT THE MARKET RATE OF THAT TIME AND ADDED TO THE CASH SALARY.</t>
  </si>
  <si>
    <t xml:space="preserve">UNPAID </t>
  </si>
  <si>
    <t>ON VACATION</t>
  </si>
  <si>
    <t>STATE-OWNED
FACTORY</t>
  </si>
  <si>
    <t>SELF-EMPLOYED:</t>
  </si>
  <si>
    <t>TEMPORARY</t>
  </si>
  <si>
    <t>WAITING FOR A JOB</t>
  </si>
  <si>
    <t>I HAVE A SEASONAL JOB</t>
  </si>
  <si>
    <t xml:space="preserve">SEARCHED IN MEDIA ADVERSISEMENTS </t>
  </si>
  <si>
    <t>LOCALLY OWNED FACTORY</t>
  </si>
  <si>
    <t>ANIMAL HUSBANDRY/LIVESTOCK RAISING</t>
  </si>
  <si>
    <t>POSTED ADVERTISEMENTS IN A NEWSPAPER</t>
  </si>
  <si>
    <t>FARMING/CROP FARMING</t>
  </si>
  <si>
    <t>COULD NOT FIND A JOB</t>
  </si>
  <si>
    <t>LOOK AFTER A SICK PERSON</t>
  </si>
  <si>
    <t>STATE-BUDGET FUNDED ORGANIZATION</t>
  </si>
  <si>
    <t>SUBMITTED APPLICATION FORMS TO JOB-PROVIDERS</t>
  </si>
  <si>
    <t>DISABLED</t>
  </si>
  <si>
    <t>NON-GOVERNMENT ORGANIZATION</t>
  </si>
  <si>
    <t>Salary amount</t>
  </si>
  <si>
    <t xml:space="preserve"> Bonuses, benefits and  compensations received in the last 12 months</t>
  </si>
  <si>
    <t>Bonuses, benefits and  compensations received in the last 12 months</t>
  </si>
  <si>
    <t>In the last one month</t>
  </si>
  <si>
    <t>In the last 12 months</t>
  </si>
  <si>
    <t>DETAILED DESCRIPTION OF THE JOB</t>
  </si>
  <si>
    <t>CATEGORY CODE OF THE JOB</t>
  </si>
  <si>
    <t xml:space="preserve">WRITE THE NAME OF THE SECTOR </t>
  </si>
  <si>
    <t>CODE FOR THE ECONOMIC SECTOR</t>
  </si>
  <si>
    <t>► (6.11)</t>
  </si>
  <si>
    <t>HOURS</t>
  </si>
  <si>
    <t xml:space="preserve">DID YOU RUN ANY NON-AGRICULTURAL PRODUCTION, TRADE, AND SERVICE IN THE LAST 12 MONTHS? </t>
  </si>
  <si>
    <t>HOW MANY TYPES OF PRODUCTION, TRADE, AND SERVICE DID YOU RUN?</t>
  </si>
  <si>
    <t>PRODUCTION, TRADE, AND SERVICE ¹ 1</t>
  </si>
  <si>
    <t>PRODUCTION, TRADE, AND SERVICE ¹ 2</t>
  </si>
  <si>
    <t>PRODUCTION, TRADE, AND SERVICE ¹ 3</t>
  </si>
  <si>
    <t>CODE:</t>
  </si>
  <si>
    <t>How many percent of share of this production, trade, and service do your household members own?</t>
  </si>
  <si>
    <t>%</t>
  </si>
  <si>
    <t xml:space="preserve">How many members of your household work here? </t>
  </si>
  <si>
    <t xml:space="preserve">How many people, besides your household members, did you let work here in the last month? IF NONE, WRITE "0". </t>
  </si>
  <si>
    <t>How much was the expense in the last 12 months?</t>
  </si>
  <si>
    <t>Salary to employees</t>
  </si>
  <si>
    <t>Goods for resale</t>
  </si>
  <si>
    <t>Raw materials</t>
  </si>
  <si>
    <t>Gasoline, fuel</t>
  </si>
  <si>
    <t>Steam, water, electricity, power, heating</t>
  </si>
  <si>
    <t>Repair and maintenance</t>
  </si>
  <si>
    <t>Tax, fee, patent, license, insurance</t>
  </si>
  <si>
    <t xml:space="preserve"> Other expense (Transportation cost, Post, communication, internet, Loan interest)</t>
  </si>
  <si>
    <t>TOTAL EXPENSE</t>
  </si>
  <si>
    <t>For how many months during the last 12 months did you run this production, trade and service?</t>
  </si>
  <si>
    <t>Number of months</t>
  </si>
  <si>
    <t>(a) Tugrugs/month</t>
  </si>
  <si>
    <t>(á) Month</t>
  </si>
  <si>
    <t>average sales</t>
  </si>
  <si>
    <t>low sales</t>
  </si>
  <si>
    <t>high sales</t>
  </si>
  <si>
    <t>FUEL AND ENERGY CONSUMPTION</t>
  </si>
  <si>
    <t xml:space="preserve">Did you use …../SOURCE/ in the last 12 months? </t>
  </si>
  <si>
    <t>How do you prepare the fuel?</t>
  </si>
  <si>
    <t xml:space="preserve">How many tugrugs did your household spend on ….. /SOURCE ITEM/ in the last 1 month? </t>
  </si>
  <si>
    <t xml:space="preserve">How many tugrugs did your household spend on ….. /SOURCE ITEM/ in the last 12 months? </t>
  </si>
  <si>
    <t xml:space="preserve">What is the value/price of ….. /SOURCE ITEM/ that  you received for free from others in the last 12 months? </t>
  </si>
  <si>
    <t>PREPARE OURSELVES</t>
  </si>
  <si>
    <t>BUY</t>
  </si>
  <si>
    <t>PREPARE AND BUY</t>
  </si>
  <si>
    <t>► NEXT SOURCE ITEM</t>
  </si>
  <si>
    <t>ELECTRICITY</t>
  </si>
  <si>
    <t xml:space="preserve">Was any expense on …../ITEM, SERVICE/ incurred at your household during the last 12 months?  </t>
  </si>
  <si>
    <t>How many tugrugs did your household spend on ….. /ITEM/ in the last 1 month?</t>
  </si>
  <si>
    <t>How many tugrugs did your household spend on ….. /ITEM/ in the last 12 months?</t>
  </si>
  <si>
    <t xml:space="preserve"> What is the value/price of ….. /ITEM/ that  you received for free from others in the last 12 months? </t>
  </si>
  <si>
    <t>►NEXT SOURCE ITEM</t>
  </si>
  <si>
    <t>Heating</t>
  </si>
  <si>
    <t>Clean water</t>
  </si>
  <si>
    <t>Hot water</t>
  </si>
  <si>
    <t>Wastewater</t>
  </si>
  <si>
    <t>Waste</t>
  </si>
  <si>
    <t>Area usage payment</t>
  </si>
  <si>
    <t>Other (elevator)</t>
  </si>
  <si>
    <t>Other payment (plumbing maintenance/repair)</t>
  </si>
  <si>
    <t>Drinking water,  l (portable)</t>
  </si>
  <si>
    <t>Rent: Ger</t>
  </si>
  <si>
    <t>Rent: House/Apartment</t>
  </si>
  <si>
    <t>Payment for renovation/repair of the dwelling</t>
  </si>
  <si>
    <t>SECTION 0-GENERAL QUESTIONS</t>
  </si>
  <si>
    <t>ONLY INCLUDE EXPENSES BY THE HOUSHEHOLD. 
AFTER ASKING THE INDIVIDUAL AMOUNTS FOR EACH COLUMN, 
CALCULATE TOTAL. PROBE AND RECONCILE.</t>
  </si>
  <si>
    <t>IF NOTHING, WRITE ZERO. 
VALUE AND INCLUDE NON-CASH EXPENDITURES</t>
  </si>
  <si>
    <t>How many tugrugs did your houshold spend on …..[Name]'s 
pre-education in the last 12 months?</t>
  </si>
  <si>
    <r>
      <t xml:space="preserve">CHECK IF S/HE IS AGED 6 AND ABOVE.
</t>
    </r>
    <r>
      <rPr>
        <i/>
        <sz val="10"/>
        <rFont val="Arial Narrow"/>
        <family val="2"/>
      </rPr>
      <t>LOOK FROM THE CHECK PAGE.</t>
    </r>
  </si>
  <si>
    <r>
      <t xml:space="preserve">WRITE THE ID CODE OF THE RESPONDENT.                 
</t>
    </r>
    <r>
      <rPr>
        <i/>
        <sz val="10"/>
        <rFont val="Arial Narrow"/>
        <family val="2"/>
      </rPr>
      <t>CHECK FROM THE CHECK PAGE.</t>
    </r>
  </si>
  <si>
    <t xml:space="preserve">YES    </t>
  </si>
  <si>
    <t xml:space="preserve">NO      </t>
  </si>
  <si>
    <t>►
(2.12)</t>
  </si>
  <si>
    <t>►
(2.14)</t>
  </si>
  <si>
    <t>► 
NEXT PERSON</t>
  </si>
  <si>
    <t>NO, 
NEVER ATTENDED</t>
  </si>
  <si>
    <t>►
(2.16)</t>
  </si>
  <si>
    <r>
      <t xml:space="preserve">Sold 
</t>
    </r>
    <r>
      <rPr>
        <i/>
        <sz val="8"/>
        <rFont val="Arial Narrow"/>
        <family val="2"/>
      </rPr>
      <t>INCLUDE THE PROCESSED</t>
    </r>
    <r>
      <rPr>
        <sz val="8"/>
        <rFont val="Arial Narrow"/>
        <family val="2"/>
      </rPr>
      <t xml:space="preserve">
</t>
    </r>
  </si>
  <si>
    <t>Apartment/house rent</t>
  </si>
  <si>
    <t>Share from the human development fund 
(for education, health insurance fee, purchase of accommodation, 
health service fee, and for elders and the disabled)</t>
  </si>
  <si>
    <t>in cash</t>
  </si>
  <si>
    <t>Are these gift, aid and 
donation received regularly?</t>
  </si>
  <si>
    <t>Through which means are 
the gift, aid and donation received?</t>
  </si>
  <si>
    <t>►(9.13)</t>
  </si>
  <si>
    <t xml:space="preserve">   AIMAG CENTER</t>
  </si>
  <si>
    <t xml:space="preserve">   CAPITAL CITY</t>
  </si>
  <si>
    <t xml:space="preserve">   SOUM CENTER</t>
  </si>
  <si>
    <t xml:space="preserve">   COUNTRYSIDE</t>
  </si>
  <si>
    <t>Please indicate the loan type.
IF THE SAME TYPE OF LOAN IS MORE THAN ONE, COMBINE THEM.</t>
  </si>
  <si>
    <t xml:space="preserve">NO    </t>
  </si>
  <si>
    <t xml:space="preserve">YES  
   </t>
  </si>
  <si>
    <t>a.</t>
  </si>
  <si>
    <t xml:space="preserve">b. </t>
  </si>
  <si>
    <t>Appendice 1 to Decree No. 1/85, dated July 8, 2013, 
of the Chairman of the National Statistical Office</t>
  </si>
  <si>
    <t>1. Was s/he permanently at her/his HOME/household during the past 1 month? If not, for how many days was s/he away? 
IF S/HE WAS AT HER/HIS HOME/HOUSEHOLD PERMANENTLY, WRITE "0".</t>
  </si>
  <si>
    <t>BEFORE GOING ON TO QUESTIONS 1.04-1.09, PLEASE FILL IN QUESTIONS 1.01--1.03 ON THE NAME, RELATION TO THE HEAD OF HH AND THE SEX FOR EACH HOUSEHOLD MEMBER.</t>
  </si>
  <si>
    <t xml:space="preserve">USING QUESTION (1.08)_2, PLEASE DEFINE IF S/HE IS A HOUSEHOLD MEMBER WHO IS TO BE ASKED THE FURHTER QUESTIONS.  </t>
  </si>
  <si>
    <t>FOR ALL MEMBERS OF HOUSEHOLD AGED 2-6</t>
  </si>
  <si>
    <t>CHECK IF ……[Name] IS  
2-6 YEARS OLD.</t>
  </si>
  <si>
    <t xml:space="preserve">
ID CODE</t>
  </si>
  <si>
    <t>What is the ownership type of …..[Name]'s 
kindergarten/nursery?</t>
  </si>
  <si>
    <t xml:space="preserve">
 ID CODE</t>
  </si>
  <si>
    <r>
      <t xml:space="preserve">CHECK IF..[NAME]..'S AGE. IS 6 or  BETWEEN 6-35 YEARS.
</t>
    </r>
    <r>
      <rPr>
        <i/>
        <sz val="10"/>
        <rFont val="Arial Narrow"/>
        <family val="2"/>
      </rPr>
      <t>LOOK FROM THE CHECK PAGE.</t>
    </r>
    <r>
      <rPr>
        <sz val="10"/>
        <rFont val="Arial Narrow"/>
        <family val="2"/>
      </rPr>
      <t xml:space="preserve">
</t>
    </r>
  </si>
  <si>
    <t>What is the ownership type of your / .[[NAME]..'s school?</t>
  </si>
  <si>
    <t>COLLEGE, INSTITUTE, UNIVERSITY</t>
  </si>
  <si>
    <t xml:space="preserve">    </t>
  </si>
  <si>
    <t xml:space="preserve">   </t>
  </si>
  <si>
    <t xml:space="preserve">OTHER  
RELIGIOUS/ NON-FORMAL   
    </t>
  </si>
  <si>
    <t>1-6</t>
  </si>
  <si>
    <t xml:space="preserve">Did you / [NAME] receive any loan for tuition in the past 12 months?
STATE EDUCATION FUND LOAN SHALL BE INCLUDED. </t>
  </si>
  <si>
    <t xml:space="preserve">How many tugrugs of loan for tuition did you / [NAME]  receive in the past 12 months?
</t>
  </si>
  <si>
    <t>From whom did you/[NAME] receive aid, donation or discount?</t>
  </si>
  <si>
    <t>(2.27)</t>
  </si>
  <si>
    <t>How many tugrugs of aid, donation or discount for tuition did you / [NAME]  receive in the past 12 months?</t>
  </si>
  <si>
    <t>Did you / [NAME]  receive any aid, donation or discount for tuition in the past 12 months?
STATE EDUCATION FUND GRANT SHALL BE INCLUDED.</t>
  </si>
  <si>
    <r>
      <t xml:space="preserve">WRITE THE ID CODE OF RESPONDENT.
</t>
    </r>
    <r>
      <rPr>
        <i/>
        <sz val="8"/>
        <rFont val="Arial Narrow"/>
        <family val="2"/>
      </rPr>
      <t>CHECK FROM THE CHECK PAGE.</t>
    </r>
  </si>
  <si>
    <t>OTHER /TOOTH/</t>
  </si>
  <si>
    <t>Did you consult a health facility or health provider ?</t>
  </si>
  <si>
    <t>Why did you not consult a health facility or health provider?</t>
  </si>
  <si>
    <t xml:space="preserve">CONNSULTED A TRADITIONAL HEALER, CHIROPRACTIC </t>
  </si>
  <si>
    <t>DID`T KNOW WHICH HEALTH FACILITY OR 
HEALTH PROVIDER TO CONSULT</t>
  </si>
  <si>
    <t>Which level hospital did you consult?</t>
  </si>
  <si>
    <t>MEDICINE USED IN HOSPITAL WILL BE FILLED IN QUESTION (3.17).</t>
  </si>
  <si>
    <t>►(3.15)</t>
  </si>
  <si>
    <t>►SECTION 4</t>
  </si>
  <si>
    <t>At which level hospital did you stay and get treatment?</t>
  </si>
  <si>
    <t>CENTRAL CLINIC AND SPECIALIZED HOSPITAL</t>
  </si>
  <si>
    <t xml:space="preserve">How much did you pay for all costs associated with hospipal stays, in cash or in kind, in the past 12 months? </t>
  </si>
  <si>
    <t>INCLUDE THE COST FOR  MEDICINE PURCHASED BY HOUSEHOLD MEMBERS</t>
  </si>
  <si>
    <t xml:space="preserve">How much did you pay, either in money or in kind, for transportation and other costs /accomodation, food, costs of anyone who accompanied you, and  gifts for health care workers and practitioners,etc./ in the past 12 months? 
</t>
  </si>
  <si>
    <t>SECTION 4.  EMPLOYMENT</t>
  </si>
  <si>
    <t xml:space="preserve">
Under which category does the main job you had during the last week fall into? </t>
  </si>
  <si>
    <t>LOOKED AFTER OTHERS</t>
  </si>
  <si>
    <t>► (4.10)</t>
  </si>
  <si>
    <t>TURNED TO 
THE LABOUR DEPARTMENT AND LABOUR EXCHANGE  OFFICE</t>
  </si>
  <si>
    <t>SUITABLE JOB IS NOT FOUND</t>
  </si>
  <si>
    <t>Are you registered at the labour department and labour exchange office?</t>
  </si>
  <si>
    <t xml:space="preserve">How many hours a week on average did you do this job?  </t>
  </si>
  <si>
    <t>►(4.18)</t>
  </si>
  <si>
    <t>SECTION 5: AGRICULTURAL PRODUCTION AND CONSUMPTION</t>
  </si>
  <si>
    <t>CHECK IF QUESTION (4.05) IS ANSWERED AS "3". INCLUDE HOUSEHOLDS WHICH ANSWERED 'NO ANIMAL HUSBANDRY/LIVESTOCK RAISING'  IN THE SECTION 4, BUT HAVE THEIR OWN LIVESTOCKS.</t>
  </si>
  <si>
    <t>How many ..[ANIMAL].. do you/does the household own now?</t>
  </si>
  <si>
    <t>WRITE "0" IF NONE. 
►NEXT LIVESTOCK</t>
  </si>
  <si>
    <t>Other (chicken, poultry, swine, bee, reindeer)</t>
  </si>
  <si>
    <t>Racehorses</t>
  </si>
  <si>
    <t>AUXILIARY FACILITIES</t>
  </si>
  <si>
    <r>
      <t>In the last 12 months, how many ..[ANIMALS].. did you/did the household…</t>
    </r>
    <r>
      <rPr>
        <i/>
        <sz val="8"/>
        <rFont val="Arial Narrow"/>
        <family val="2"/>
      </rPr>
      <t>.</t>
    </r>
  </si>
  <si>
    <t>Animal drug and injection cost</t>
  </si>
  <si>
    <t>Cash expenditures</t>
  </si>
  <si>
    <t>Total price, in tugrugs</t>
  </si>
  <si>
    <r>
      <t xml:space="preserve">Number of livestocks used for producing  products
IF NOTHING, WRITE "0"
</t>
    </r>
    <r>
      <rPr>
        <sz val="8"/>
        <rFont val="Arial Narrow"/>
        <family val="2"/>
      </rPr>
      <t xml:space="preserve">
</t>
    </r>
  </si>
  <si>
    <t>Other (Repair, steam, water, electricity, heating, rent, etc.  )</t>
  </si>
  <si>
    <t>Did your household produce any wool, hair, cashmere, skins, hides, milk, and other products in the last 12 months?</t>
  </si>
  <si>
    <t xml:space="preserve">Consumed by the household  </t>
  </si>
  <si>
    <t>Total product amount</t>
  </si>
  <si>
    <t>►NEXT ROW</t>
  </si>
  <si>
    <t>Did you and any member of your household have any land for farning in the past 12 months?
INCLUDE LAND WHICH WAS NOT OWNED BY YOU, BUT USED FOR FARMING.
INCLUDE LAND WHERE HAY AND FEED/FODDER WERE GROWN.</t>
  </si>
  <si>
    <t>►SECTION 6</t>
  </si>
  <si>
    <t>Did your household grow any grain, vegetable, and fruit in the last 12 months? Did you harvest any feed/fodder, and hay?
CHECK IF THE ANSWER TO QUESTION (4.05) WAS "4". BUT, IF THE  ANSWER WAS NOT "4" IN THE QUESTION (4.05),  BUT GRAIN, VEGETABLE AND FRUIT WERE GROWN PRIVATELY, INCLUDE IT HERE.</t>
  </si>
  <si>
    <t xml:space="preserve">►NEXT </t>
  </si>
  <si>
    <t>Total amount of..[CROP].. harvested in the last 12 months, in kilograms</t>
  </si>
  <si>
    <t>QUANTITY, KG</t>
  </si>
  <si>
    <t>TOTAL PRICE, IN TUGRUGS</t>
  </si>
  <si>
    <t>How much was the expenditure in the past 12 months?
WRITE "0" IF NOTHING</t>
  </si>
  <si>
    <t>SECTION 6. NON-AGRICULTURAL PRODUCTION, TRADE, AND SERVICE</t>
  </si>
  <si>
    <t>CHECK IF THE ANSWER TO THE QUESTION (4.05) WAS "5".</t>
  </si>
  <si>
    <t>SECTION 7</t>
  </si>
  <si>
    <t>Please name the production, trade, and service?
WRITE THE CATEGORY CODE FOR THE ECONOMIC ACTIVITIES</t>
  </si>
  <si>
    <t xml:space="preserve">
(a) What is the average amount of sale during a month with…..?  
(b) How many of the last 12 months had…..?</t>
  </si>
  <si>
    <t>TOTAL SALES IN THE LAST 12 MONTHS=1(a) x 1(b) + 2(a) x 2 (b) + 3 (a) x 3 (b)</t>
  </si>
  <si>
    <t>SECTION 7: OTHER INCOME</t>
  </si>
  <si>
    <t>Child money (monthly)</t>
  </si>
  <si>
    <t>(7.10)</t>
  </si>
  <si>
    <t>(7.14)</t>
  </si>
  <si>
    <r>
      <t xml:space="preserve"> In the last 12 months, did any member of the household receive, in cash or in-kind, gifts, aid, and donations from individuals, relatives, friends, government or an aid organization? 
</t>
    </r>
    <r>
      <rPr>
        <i/>
        <sz val="8"/>
        <rFont val="Arial Narrow"/>
        <family val="2"/>
      </rPr>
      <t>INCLUDE SOCIAL WELFARE ALLOWANCES, BENEFITS AND SERVICE. 
INCLUDE GIFTS AND AID FOR EDUCATIONAL PURPOSES /TUTION FEE AND OTHER COSTS/. 
DO NOT INCLUDE AID IN CASH OR IN-KIND THAT WILL BE REPAID.</t>
    </r>
  </si>
  <si>
    <t>SECTION 8</t>
  </si>
  <si>
    <t>PLEASE WRITE DOWN THE ID CODE OF THE PERSON WHO RECEIVED GIFTS, AID, AND DONATIONS.
WRITE DOWN EACH CASE OF RECEIVAL OF GIFT, AID AND DONATION SEPARATELY.</t>
  </si>
  <si>
    <t>On what did you spend the gift, aid, and donation?</t>
  </si>
  <si>
    <t>From where were the gift, aid and 
donation received?</t>
  </si>
  <si>
    <t>(7.13)</t>
  </si>
  <si>
    <t>Via money transfer</t>
  </si>
  <si>
    <t>SECTION 8. SAVINGS AND LOAN</t>
  </si>
  <si>
    <t>(8.04)</t>
  </si>
  <si>
    <t>(8.05)</t>
  </si>
  <si>
    <t>(8.06)</t>
  </si>
  <si>
    <t>(8.07)</t>
  </si>
  <si>
    <t>(8.08)</t>
  </si>
  <si>
    <t>(8.09)</t>
  </si>
  <si>
    <t>(8.10)</t>
  </si>
  <si>
    <t>(8.11)</t>
  </si>
  <si>
    <t>(8.12)</t>
  </si>
  <si>
    <t>► (8.03)</t>
  </si>
  <si>
    <t>► SECTION 9</t>
  </si>
  <si>
    <t>►(8.08)</t>
  </si>
  <si>
    <t xml:space="preserve">If it was within the last 12 months, how many tugrugs of loan was received? </t>
  </si>
  <si>
    <r>
      <t xml:space="preserve">On what did you spend this/these loan(s)?
</t>
    </r>
    <r>
      <rPr>
        <i/>
        <sz val="8"/>
        <rFont val="Arial Narrow"/>
        <family val="2"/>
      </rPr>
      <t>UP TO 3 CHOICES CAN BE SELECTED.</t>
    </r>
  </si>
  <si>
    <t>SECTION 9. HOUSING AND ENERGY</t>
  </si>
  <si>
    <t>Living area of your dwelling</t>
  </si>
  <si>
    <t>Total useful area of your dwelling</t>
  </si>
  <si>
    <t xml:space="preserve">What is the useful area of the dwelling that your household is living in? </t>
  </si>
  <si>
    <t>How many years has it been since your dwelling was registered?</t>
  </si>
  <si>
    <t>How long have you been living in this dwelling?</t>
  </si>
  <si>
    <t>(9.22)</t>
  </si>
  <si>
    <t xml:space="preserve">How many tugrugs a month do you pay to rent the dwelling? </t>
  </si>
  <si>
    <t>DIESEL STATION</t>
  </si>
  <si>
    <t>What is the source of your water supply?</t>
  </si>
  <si>
    <t>(9.27)</t>
  </si>
  <si>
    <t>BOTTLED WATER</t>
  </si>
  <si>
    <t>PROTECTED SPRING</t>
  </si>
  <si>
    <t xml:space="preserve">PROTECTED DRILLED WELL </t>
  </si>
  <si>
    <t xml:space="preserve">UNPROTECTED DUG WELL </t>
  </si>
  <si>
    <t>PORTABLE WATER SERVICE</t>
  </si>
  <si>
    <t>UNPROTECTED SPRING</t>
  </si>
  <si>
    <t>RAINWATER</t>
  </si>
  <si>
    <t>OPEN WATER</t>
  </si>
  <si>
    <t>TYPICAL VEHICLE FOR TRANSPORTING OF WATER</t>
  </si>
  <si>
    <t>WATER DISTRIBUTION HOUSE</t>
  </si>
  <si>
    <t>WATER SUPPLY NETWORK</t>
  </si>
  <si>
    <t>From how far do you get your drinking water?</t>
  </si>
  <si>
    <t>UP TO 200 METRES</t>
  </si>
  <si>
    <t>200-1000 METRES</t>
  </si>
  <si>
    <t>BEYOND 1000 METRES</t>
  </si>
  <si>
    <t>How many liters of water per day do you use for drinking and household use?</t>
  </si>
  <si>
    <t>LITRE</t>
  </si>
  <si>
    <t>Does you household or someone from your household own land, use land?</t>
  </si>
  <si>
    <t>►(9.33)</t>
  </si>
  <si>
    <t>How big land does your household or someine from your household own, use?</t>
  </si>
  <si>
    <t>(9.36)</t>
  </si>
  <si>
    <t>SECTION 9. HOUSING, ENERGY</t>
  </si>
  <si>
    <t>ITEM NUMBER</t>
  </si>
  <si>
    <t>FIREWOOD, cubic metre</t>
  </si>
  <si>
    <t>COAL, ton</t>
  </si>
  <si>
    <t>COAL kilogram</t>
  </si>
  <si>
    <t>DUNG, ton</t>
  </si>
  <si>
    <t>DUNG, kilogram</t>
  </si>
  <si>
    <t>GAS FUEL, litre</t>
  </si>
  <si>
    <t>x x x x x</t>
  </si>
  <si>
    <t>PAYMENT/BILLS FOR THE DWELLING</t>
  </si>
  <si>
    <t>SECTION 10:  DURABLE GOODS</t>
  </si>
  <si>
    <t>Does your household have the following durable goods?</t>
  </si>
  <si>
    <t xml:space="preserve">* Please value all houses, gers and dwellings owned by you. </t>
  </si>
  <si>
    <t>SECTION 11: NON-FOOD EXPENDITURE AND CONSUMPTION</t>
  </si>
  <si>
    <t>ASK (13.01) FOR ALL ITEMS  AND INDICATE IF ANY PURCHASE WAS MADE DURING THE PAST 12 MONTHS. IF THE ANSWER IS "YES-1" , ASK QUESTIONS (11.02-11.05) ONLY FOR THE ITEMS THAT WERE PURCHASED.</t>
  </si>
  <si>
    <t>(11.05)</t>
  </si>
  <si>
    <t>Did you or any member of your household buy following items for her/his own use during the past 12 months? Received from others without paying cash?
                                                                 ITEMS</t>
  </si>
  <si>
    <t>Children's clothing (aged 3-13)</t>
  </si>
  <si>
    <t>Satin</t>
  </si>
  <si>
    <t>Other beauty products (lipstick, nail tools, lotion, shampoo, etc.)</t>
  </si>
  <si>
    <t>Shampoo</t>
  </si>
  <si>
    <t>Watches of all type</t>
  </si>
  <si>
    <t>Cement</t>
  </si>
  <si>
    <t>CONNECTED TO THE CENTRALIZED NETWORK</t>
  </si>
  <si>
    <t>BIO TOILET</t>
  </si>
  <si>
    <t>OPEN</t>
  </si>
  <si>
    <t>PRIVATELY-USED PIT TOILET/LATRINE</t>
  </si>
  <si>
    <t>PIT TOILET/LATRINE WITH AIR-CONDITIONER INSIDE</t>
  </si>
  <si>
    <t>PUBLIC PIT TOILET/LATRINE</t>
  </si>
  <si>
    <t>WASTE BOREHOLE (DISSOLVES)</t>
  </si>
  <si>
    <t>WASTE BOREHOLE (SUCTION)</t>
  </si>
  <si>
    <t>IN A CESSPIT</t>
  </si>
  <si>
    <t>IN A WASTEWATER HOLE (DISSOLVES)</t>
  </si>
  <si>
    <t>IN A WASTEWATER HOLE (SUCTION)</t>
  </si>
  <si>
    <t>Код</t>
  </si>
  <si>
    <t>A-HSES-1</t>
  </si>
  <si>
    <t>1. Household address</t>
  </si>
  <si>
    <t>1. Household registration</t>
  </si>
  <si>
    <t>2. Aimag/Capital</t>
  </si>
  <si>
    <t>3. Soum/District</t>
  </si>
  <si>
    <t>4. Bag/Khoroo</t>
  </si>
  <si>
    <t>5. Location</t>
  </si>
  <si>
    <t>Capital</t>
  </si>
  <si>
    <t>Aimag center</t>
  </si>
  <si>
    <t>Soum senter</t>
  </si>
  <si>
    <t>Rural</t>
  </si>
  <si>
    <t>6. Address</t>
  </si>
  <si>
    <t>7. Phone number</t>
  </si>
  <si>
    <t>8. First and last name of the household head</t>
  </si>
  <si>
    <t>9. Household size</t>
  </si>
  <si>
    <t>2.Data collection</t>
  </si>
  <si>
    <t>10. Quarter</t>
  </si>
  <si>
    <t>11. Cluster number</t>
  </si>
  <si>
    <t>12. Household NO:</t>
  </si>
  <si>
    <t>13. Supervisor</t>
  </si>
  <si>
    <t>14. Enumerator</t>
  </si>
  <si>
    <t>15. Household sample selection</t>
  </si>
  <si>
    <t>Main household</t>
  </si>
  <si>
    <t>Household at the address written</t>
  </si>
  <si>
    <t>Substitutive household</t>
  </si>
  <si>
    <t xml:space="preserve">1. The enumerator will submit the information in form sheets to the </t>
  </si>
  <si>
    <t>supervisor within the 5th of each month.</t>
  </si>
  <si>
    <t xml:space="preserve">2.  Statistial office/department of the Capital city/Aimag will send </t>
  </si>
  <si>
    <t xml:space="preserve">via email that information to the National Statistical Office (NSO) </t>
  </si>
  <si>
    <t>within the 12th of that month.</t>
  </si>
  <si>
    <t>3. Result</t>
  </si>
  <si>
    <t>Visits</t>
  </si>
  <si>
    <t>Date</t>
  </si>
  <si>
    <t>Year</t>
  </si>
  <si>
    <t>Month</t>
  </si>
  <si>
    <t>Day</t>
  </si>
  <si>
    <t>Result*</t>
  </si>
  <si>
    <t>* Result code</t>
  </si>
  <si>
    <t>Complete</t>
  </si>
  <si>
    <t>Partially completed</t>
  </si>
  <si>
    <t>No respondent in the household</t>
  </si>
  <si>
    <t>Household temperarily not present</t>
  </si>
  <si>
    <t>Postponed</t>
  </si>
  <si>
    <t>Refused</t>
  </si>
  <si>
    <t>Household not found</t>
  </si>
  <si>
    <t xml:space="preserve">septic tank 
</t>
  </si>
  <si>
    <t xml:space="preserve">1.How much ….. /SOURCE ITEM/ did you buy in the last 12 months? </t>
  </si>
  <si>
    <t xml:space="preserve">2.How much ….. /SOURCE ITEM/ did you use in the last 12 months? </t>
  </si>
  <si>
    <t>FIREWOOD, bag</t>
  </si>
  <si>
    <r>
      <t>What is the value/price of ….. /SOURCE ITEM/ that  you received for free from</t>
    </r>
    <r>
      <rPr>
        <b/>
        <sz val="8"/>
        <rFont val="Arial"/>
        <family val="2"/>
      </rPr>
      <t xml:space="preserve"> non-government</t>
    </r>
    <r>
      <rPr>
        <sz val="8"/>
        <rFont val="Arial"/>
        <family val="2"/>
      </rPr>
      <t xml:space="preserve"> organizations in the last 12 months? </t>
    </r>
  </si>
  <si>
    <r>
      <t>M</t>
    </r>
    <r>
      <rPr>
        <vertAlign val="superscript"/>
        <sz val="8"/>
        <rFont val="Arial"/>
        <family val="2"/>
      </rPr>
      <t>2</t>
    </r>
  </si>
  <si>
    <r>
      <t xml:space="preserve"> What is the value/price of ….. /ITEM/ that  you received for free from </t>
    </r>
    <r>
      <rPr>
        <b/>
        <sz val="8"/>
        <rFont val="Arial"/>
        <family val="2"/>
      </rPr>
      <t>non-government organizations</t>
    </r>
    <r>
      <rPr>
        <sz val="8"/>
        <rFont val="Arial"/>
        <family val="2"/>
      </rPr>
      <t xml:space="preserve"> in the last 12 months? </t>
    </r>
  </si>
  <si>
    <r>
      <t xml:space="preserve">
What is the value of all ..[ITEM].. that all members of your household received free from </t>
    </r>
    <r>
      <rPr>
        <b/>
        <sz val="8"/>
        <rFont val="Arial Narrow"/>
        <family val="2"/>
      </rPr>
      <t>non-governmen</t>
    </r>
    <r>
      <rPr>
        <sz val="8"/>
        <rFont val="Arial Narrow"/>
        <family val="2"/>
      </rPr>
      <t xml:space="preserve">t </t>
    </r>
    <r>
      <rPr>
        <b/>
        <sz val="8"/>
        <rFont val="Arial Narrow"/>
        <family val="2"/>
      </rPr>
      <t>organizations</t>
    </r>
    <r>
      <rPr>
        <sz val="8"/>
        <rFont val="Arial Narrow"/>
        <family val="2"/>
      </rPr>
      <t xml:space="preserve"> during the past 12 months?</t>
    </r>
  </si>
  <si>
    <t xml:space="preserve">livestock purchased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</si>
</sst>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_);\(0\)"/>
    <numFmt numFmtId="165" formatCode="00"/>
    <numFmt numFmtId="166" formatCode="0.00_);\(0.00\)"/>
    <numFmt numFmtId="167" formatCode="0000"/>
  </numFmts>
  <fonts count="63" x14ac:knownFonts="1">
    <font>
      <sz val="10"/>
      <name val="Arial"/>
    </font>
    <font>
      <sz val="10"/>
      <name val="Arial"/>
    </font>
    <font>
      <sz val="8"/>
      <name val="Arial Narrow"/>
      <family val="2"/>
    </font>
    <font>
      <sz val="8"/>
      <name val="Arial Mon"/>
      <family val="2"/>
    </font>
    <font>
      <b/>
      <sz val="8"/>
      <name val="Arial Mon"/>
      <family val="2"/>
    </font>
    <font>
      <b/>
      <sz val="12"/>
      <name val="Arial Mon"/>
      <family val="2"/>
    </font>
    <font>
      <b/>
      <sz val="12"/>
      <name val="Arial Narrow"/>
      <family val="2"/>
    </font>
    <font>
      <sz val="8"/>
      <name val="Arial Narrow"/>
      <family val="2"/>
    </font>
    <font>
      <sz val="10"/>
      <name val="Arial Mon"/>
      <family val="2"/>
    </font>
    <font>
      <b/>
      <sz val="10"/>
      <name val="Arial Mon"/>
      <family val="2"/>
    </font>
    <font>
      <b/>
      <sz val="8"/>
      <name val="Arial Narrow"/>
      <family val="2"/>
    </font>
    <font>
      <sz val="7"/>
      <name val="Arial Narrow"/>
      <family val="2"/>
    </font>
    <font>
      <sz val="8"/>
      <name val="Arial"/>
      <family val="2"/>
    </font>
    <font>
      <i/>
      <sz val="8"/>
      <name val="Arial Narrow"/>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0"/>
      <name val="Arial Narrow"/>
      <family val="2"/>
    </font>
    <font>
      <sz val="6"/>
      <name val="Arial Narrow"/>
      <family val="2"/>
    </font>
    <font>
      <sz val="10"/>
      <name val="Arial Narrow"/>
      <family val="2"/>
    </font>
    <font>
      <sz val="12"/>
      <name val="Arial Narrow"/>
      <family val="2"/>
    </font>
    <font>
      <sz val="9"/>
      <name val="Arial Narrow"/>
      <family val="2"/>
    </font>
    <font>
      <i/>
      <sz val="7"/>
      <name val="Arial Narrow"/>
      <family val="2"/>
    </font>
    <font>
      <b/>
      <i/>
      <sz val="8"/>
      <name val="Arial Narrow"/>
      <family val="2"/>
    </font>
    <font>
      <b/>
      <sz val="8"/>
      <name val="Arial"/>
      <family val="2"/>
    </font>
    <font>
      <sz val="10"/>
      <name val="Arial"/>
      <family val="2"/>
    </font>
    <font>
      <sz val="8"/>
      <color indexed="8"/>
      <name val="Arial Narrow"/>
      <family val="2"/>
    </font>
    <font>
      <b/>
      <sz val="8"/>
      <color indexed="8"/>
      <name val="Arial Narrow"/>
      <family val="2"/>
    </font>
    <font>
      <i/>
      <sz val="10"/>
      <name val="Arial Mon"/>
      <family val="2"/>
    </font>
    <font>
      <i/>
      <sz val="8"/>
      <name val="Arial Mon"/>
      <family val="2"/>
    </font>
    <font>
      <vertAlign val="superscript"/>
      <sz val="8"/>
      <name val="Arial Narrow"/>
      <family val="2"/>
    </font>
    <font>
      <sz val="7"/>
      <name val="Arial Mon"/>
      <family val="2"/>
    </font>
    <font>
      <sz val="6"/>
      <name val="Arial Mon"/>
      <family val="2"/>
    </font>
    <font>
      <sz val="9"/>
      <name val="Arial Mon"/>
      <family val="2"/>
    </font>
    <font>
      <i/>
      <sz val="10"/>
      <name val="Arial Narrow"/>
      <family val="2"/>
    </font>
    <font>
      <b/>
      <i/>
      <sz val="10"/>
      <name val="Arial Narrow"/>
      <family val="2"/>
    </font>
    <font>
      <i/>
      <sz val="8"/>
      <name val="Arial"/>
      <family val="2"/>
    </font>
    <font>
      <sz val="8"/>
      <color theme="0"/>
      <name val="Arial Narrow"/>
      <family val="2"/>
    </font>
    <font>
      <i/>
      <sz val="12"/>
      <name val="Arial Narrow"/>
      <family val="2"/>
    </font>
    <font>
      <b/>
      <i/>
      <sz val="12"/>
      <name val="Arial Narrow"/>
      <family val="2"/>
    </font>
    <font>
      <b/>
      <sz val="10"/>
      <name val="Arial"/>
      <family val="2"/>
    </font>
    <font>
      <b/>
      <sz val="11"/>
      <name val="Arial"/>
      <family val="2"/>
    </font>
    <font>
      <b/>
      <sz val="14"/>
      <name val="Arial"/>
      <family val="2"/>
    </font>
    <font>
      <sz val="11"/>
      <name val="Calibri"/>
      <family val="2"/>
    </font>
    <font>
      <sz val="7"/>
      <name val="Arial"/>
      <family val="2"/>
    </font>
    <font>
      <sz val="6"/>
      <name val="Arial"/>
      <family val="2"/>
    </font>
    <font>
      <b/>
      <sz val="12"/>
      <name val="Arial"/>
      <family val="2"/>
    </font>
    <font>
      <u/>
      <sz val="8"/>
      <name val="Arial"/>
      <family val="2"/>
    </font>
    <font>
      <vertAlign val="superscript"/>
      <sz val="8"/>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gray06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s>
  <borders count="1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top style="thin">
        <color indexed="64"/>
      </top>
      <bottom/>
      <diagonal/>
    </border>
    <border>
      <left/>
      <right style="thin">
        <color indexed="64"/>
      </right>
      <top style="thin">
        <color indexed="64"/>
      </top>
      <bottom/>
      <diagonal/>
    </border>
    <border>
      <left/>
      <right/>
      <top style="hair">
        <color indexed="64"/>
      </top>
      <bottom/>
      <diagonal/>
    </border>
    <border>
      <left/>
      <right/>
      <top/>
      <bottom style="hair">
        <color indexed="64"/>
      </bottom>
      <diagonal/>
    </border>
    <border>
      <left/>
      <right/>
      <top style="dotted">
        <color indexed="64"/>
      </top>
      <bottom style="thin">
        <color indexed="64"/>
      </bottom>
      <diagonal/>
    </border>
    <border>
      <left style="dotted">
        <color indexed="64"/>
      </left>
      <right/>
      <top style="dotted">
        <color indexed="64"/>
      </top>
      <bottom style="thin">
        <color indexed="64"/>
      </bottom>
      <diagonal/>
    </border>
    <border>
      <left/>
      <right style="dotted">
        <color indexed="64"/>
      </right>
      <top style="dotted">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top/>
      <bottom style="dotted">
        <color indexed="64"/>
      </bottom>
      <diagonal/>
    </border>
    <border>
      <left style="thin">
        <color indexed="64"/>
      </left>
      <right style="thin">
        <color indexed="64"/>
      </right>
      <top style="hair">
        <color indexed="64"/>
      </top>
      <bottom style="thin">
        <color indexed="64"/>
      </bottom>
      <diagonal/>
    </border>
    <border>
      <left/>
      <right/>
      <top style="dotted">
        <color indexed="64"/>
      </top>
      <bottom/>
      <diagonal/>
    </border>
    <border>
      <left style="thin">
        <color indexed="64"/>
      </left>
      <right style="thin">
        <color indexed="64"/>
      </right>
      <top style="thin">
        <color indexed="64"/>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thin">
        <color indexed="64"/>
      </bottom>
      <diagonal/>
    </border>
    <border>
      <left style="dashDotDot">
        <color indexed="64"/>
      </left>
      <right/>
      <top style="dashDotDot">
        <color indexed="64"/>
      </top>
      <bottom/>
      <diagonal/>
    </border>
    <border>
      <left/>
      <right/>
      <top style="dashDotDot">
        <color indexed="64"/>
      </top>
      <bottom/>
      <diagonal/>
    </border>
    <border>
      <left style="dashDotDot">
        <color indexed="64"/>
      </left>
      <right/>
      <top/>
      <bottom/>
      <diagonal/>
    </border>
    <border>
      <left/>
      <right style="dashDotDot">
        <color indexed="64"/>
      </right>
      <top/>
      <bottom/>
      <diagonal/>
    </border>
    <border>
      <left/>
      <right style="dashDotDot">
        <color indexed="64"/>
      </right>
      <top/>
      <bottom style="dotted">
        <color indexed="64"/>
      </bottom>
      <diagonal/>
    </border>
    <border>
      <left style="dashDotDot">
        <color indexed="64"/>
      </left>
      <right/>
      <top/>
      <bottom style="dashDotDot">
        <color indexed="64"/>
      </bottom>
      <diagonal/>
    </border>
    <border>
      <left/>
      <right/>
      <top/>
      <bottom style="dashDotDot">
        <color indexed="64"/>
      </bottom>
      <diagonal/>
    </border>
    <border>
      <left/>
      <right style="dashDotDot">
        <color indexed="64"/>
      </right>
      <top/>
      <bottom style="dashDotDot">
        <color indexed="64"/>
      </bottom>
      <diagonal/>
    </border>
    <border>
      <left/>
      <right style="dashDotDot">
        <color indexed="64"/>
      </right>
      <top style="dashDotDot">
        <color indexed="64"/>
      </top>
      <bottom/>
      <diagonal/>
    </border>
    <border>
      <left style="dashDotDot">
        <color indexed="64"/>
      </left>
      <right/>
      <top style="dotted">
        <color indexed="64"/>
      </top>
      <bottom/>
      <diagonal/>
    </border>
    <border>
      <left/>
      <right style="dashDotDot">
        <color indexed="64"/>
      </right>
      <top style="dotted">
        <color indexed="64"/>
      </top>
      <bottom/>
      <diagonal/>
    </border>
    <border>
      <left style="double">
        <color indexed="64"/>
      </left>
      <right/>
      <top/>
      <bottom style="thin">
        <color indexed="64"/>
      </bottom>
      <diagonal/>
    </border>
    <border>
      <left/>
      <right style="double">
        <color indexed="64"/>
      </right>
      <top/>
      <bottom style="thin">
        <color indexed="64"/>
      </bottom>
      <diagonal/>
    </border>
    <border>
      <left/>
      <right style="double">
        <color indexed="64"/>
      </right>
      <top/>
      <bottom/>
      <diagonal/>
    </border>
    <border>
      <left/>
      <right style="hair">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hair">
        <color indexed="64"/>
      </left>
      <right style="hair">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ashDot">
        <color indexed="64"/>
      </right>
      <top/>
      <bottom/>
      <diagonal/>
    </border>
    <border>
      <left/>
      <right style="hair">
        <color indexed="64"/>
      </right>
      <top/>
      <bottom/>
      <diagonal/>
    </border>
    <border>
      <left/>
      <right/>
      <top style="dashDotDot">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style="double">
        <color indexed="64"/>
      </left>
      <right/>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dashDotDot">
        <color indexed="64"/>
      </left>
      <right/>
      <top/>
      <bottom style="dotted">
        <color indexed="64"/>
      </bottom>
      <diagonal/>
    </border>
    <border>
      <left/>
      <right style="dashDotDot">
        <color indexed="64"/>
      </right>
      <top/>
      <bottom style="thin">
        <color indexed="64"/>
      </bottom>
      <diagonal/>
    </border>
    <border>
      <left/>
      <right style="dashDotDot">
        <color indexed="64"/>
      </right>
      <top style="thin">
        <color indexed="64"/>
      </top>
      <bottom style="thin">
        <color indexed="64"/>
      </bottom>
      <diagonal/>
    </border>
    <border>
      <left/>
      <right style="thin">
        <color indexed="64"/>
      </right>
      <top/>
      <bottom style="dotted">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right/>
      <top style="dotted">
        <color indexed="64"/>
      </top>
      <bottom style="dotted">
        <color indexed="64"/>
      </bottom>
      <diagonal/>
    </border>
  </borders>
  <cellStyleXfs count="49">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6" fillId="3" borderId="0" applyNumberFormat="0" applyBorder="0" applyAlignment="0" applyProtection="0"/>
    <xf numFmtId="0" fontId="17" fillId="20" borderId="1" applyNumberFormat="0" applyAlignment="0" applyProtection="0"/>
    <xf numFmtId="0" fontId="18" fillId="21" borderId="2" applyNumberFormat="0" applyAlignment="0" applyProtection="0"/>
    <xf numFmtId="0" fontId="19" fillId="0" borderId="0" applyNumberFormat="0" applyFill="0" applyBorder="0" applyAlignment="0" applyProtection="0"/>
    <xf numFmtId="0" fontId="20" fillId="4" borderId="0" applyNumberFormat="0" applyBorder="0" applyAlignment="0" applyProtection="0"/>
    <xf numFmtId="0" fontId="21" fillId="0" borderId="3" applyNumberFormat="0" applyFill="0" applyAlignment="0" applyProtection="0"/>
    <xf numFmtId="0" fontId="22" fillId="0" borderId="4" applyNumberFormat="0" applyFill="0" applyAlignment="0" applyProtection="0"/>
    <xf numFmtId="0" fontId="23" fillId="0" borderId="5" applyNumberFormat="0" applyFill="0" applyAlignment="0" applyProtection="0"/>
    <xf numFmtId="0" fontId="23" fillId="0" borderId="0" applyNumberFormat="0" applyFill="0" applyBorder="0" applyAlignment="0" applyProtection="0"/>
    <xf numFmtId="0" fontId="24" fillId="7" borderId="1" applyNumberFormat="0" applyAlignment="0" applyProtection="0"/>
    <xf numFmtId="0" fontId="25" fillId="0" borderId="6" applyNumberFormat="0" applyFill="0" applyAlignment="0" applyProtection="0"/>
    <xf numFmtId="0" fontId="26" fillId="22" borderId="0" applyNumberFormat="0" applyBorder="0" applyAlignment="0" applyProtection="0"/>
    <xf numFmtId="0" fontId="39" fillId="0" borderId="0"/>
    <xf numFmtId="0" fontId="2" fillId="0" borderId="0"/>
    <xf numFmtId="0" fontId="2" fillId="0" borderId="0"/>
    <xf numFmtId="0" fontId="1" fillId="0" borderId="0"/>
    <xf numFmtId="0" fontId="39" fillId="0" borderId="0"/>
    <xf numFmtId="0" fontId="8" fillId="0" borderId="0"/>
    <xf numFmtId="0" fontId="2" fillId="0" borderId="0"/>
    <xf numFmtId="0" fontId="1" fillId="23" borderId="7" applyNumberFormat="0" applyFont="0" applyAlignment="0" applyProtection="0"/>
    <xf numFmtId="0" fontId="27" fillId="20" borderId="8" applyNumberFormat="0" applyAlignment="0" applyProtection="0"/>
    <xf numFmtId="0" fontId="28" fillId="0" borderId="0" applyNumberFormat="0" applyFill="0" applyBorder="0" applyAlignment="0" applyProtection="0"/>
    <xf numFmtId="0" fontId="29" fillId="0" borderId="9" applyNumberFormat="0" applyFill="0" applyAlignment="0" applyProtection="0"/>
    <xf numFmtId="0" fontId="30" fillId="0" borderId="0" applyNumberFormat="0" applyFill="0" applyBorder="0" applyAlignment="0" applyProtection="0"/>
  </cellStyleXfs>
  <cellXfs count="1842">
    <xf numFmtId="0" fontId="0" fillId="0" borderId="0" xfId="0"/>
    <xf numFmtId="0" fontId="6" fillId="0" borderId="0" xfId="0" applyFont="1" applyAlignment="1">
      <alignment vertical="center"/>
    </xf>
    <xf numFmtId="0" fontId="7" fillId="0" borderId="0" xfId="0" applyFont="1" applyAlignment="1">
      <alignment vertical="center"/>
    </xf>
    <xf numFmtId="0" fontId="5" fillId="0" borderId="0" xfId="0" applyFont="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0" xfId="0" applyFont="1" applyBorder="1" applyAlignment="1">
      <alignment vertical="center"/>
    </xf>
    <xf numFmtId="0" fontId="3" fillId="0" borderId="11" xfId="0" applyFont="1" applyBorder="1" applyAlignment="1">
      <alignment vertical="center"/>
    </xf>
    <xf numFmtId="0" fontId="7" fillId="0" borderId="12" xfId="0" applyFont="1" applyBorder="1" applyAlignment="1">
      <alignment vertical="center"/>
    </xf>
    <xf numFmtId="0" fontId="7" fillId="0" borderId="13" xfId="0" applyFont="1" applyBorder="1" applyAlignment="1">
      <alignment vertical="center"/>
    </xf>
    <xf numFmtId="0" fontId="7" fillId="0" borderId="14" xfId="0" applyFont="1" applyBorder="1" applyAlignment="1">
      <alignment vertical="center"/>
    </xf>
    <xf numFmtId="0" fontId="7" fillId="0" borderId="15" xfId="0" applyFont="1" applyBorder="1" applyAlignment="1">
      <alignment vertical="center"/>
    </xf>
    <xf numFmtId="165" fontId="6" fillId="0" borderId="12" xfId="0" applyNumberFormat="1" applyFont="1" applyBorder="1" applyAlignment="1">
      <alignment horizontal="center" vertical="center"/>
    </xf>
    <xf numFmtId="165" fontId="6" fillId="0" borderId="12" xfId="0" applyNumberFormat="1" applyFont="1" applyFill="1" applyBorder="1" applyAlignment="1">
      <alignment horizontal="center" vertical="center"/>
    </xf>
    <xf numFmtId="165" fontId="6" fillId="0" borderId="11" xfId="0" applyNumberFormat="1" applyFont="1" applyBorder="1" applyAlignment="1">
      <alignment horizontal="center" vertical="center"/>
    </xf>
    <xf numFmtId="0" fontId="7" fillId="0" borderId="16" xfId="0" applyFont="1" applyBorder="1" applyAlignment="1">
      <alignment vertical="center"/>
    </xf>
    <xf numFmtId="0" fontId="7" fillId="0" borderId="17" xfId="0" applyFont="1" applyBorder="1" applyAlignment="1">
      <alignment vertical="center"/>
    </xf>
    <xf numFmtId="0" fontId="7" fillId="0" borderId="11" xfId="0" applyFont="1" applyBorder="1" applyAlignment="1">
      <alignment vertical="center"/>
    </xf>
    <xf numFmtId="0" fontId="7" fillId="0" borderId="18" xfId="0" applyFont="1" applyBorder="1" applyAlignment="1">
      <alignment vertical="center"/>
    </xf>
    <xf numFmtId="165" fontId="6" fillId="0" borderId="19" xfId="0" applyNumberFormat="1" applyFont="1" applyBorder="1" applyAlignment="1">
      <alignment horizontal="center" vertical="center"/>
    </xf>
    <xf numFmtId="0" fontId="7" fillId="0" borderId="19" xfId="0" applyFont="1" applyBorder="1" applyAlignment="1">
      <alignment vertical="center"/>
    </xf>
    <xf numFmtId="0" fontId="7" fillId="0" borderId="20" xfId="0" applyFont="1" applyBorder="1" applyAlignment="1">
      <alignment vertical="center"/>
    </xf>
    <xf numFmtId="0" fontId="7" fillId="0" borderId="21" xfId="0" applyFont="1" applyBorder="1" applyAlignment="1">
      <alignment vertical="center"/>
    </xf>
    <xf numFmtId="0" fontId="7" fillId="0" borderId="22" xfId="0" applyFont="1" applyBorder="1" applyAlignment="1">
      <alignment vertical="center"/>
    </xf>
    <xf numFmtId="166" fontId="3" fillId="0" borderId="10" xfId="0" applyNumberFormat="1" applyFont="1" applyBorder="1" applyAlignment="1">
      <alignment horizontal="left" vertical="center"/>
    </xf>
    <xf numFmtId="166" fontId="7" fillId="0" borderId="23" xfId="0" applyNumberFormat="1" applyFont="1" applyBorder="1" applyAlignment="1">
      <alignment horizontal="left" vertical="center"/>
    </xf>
    <xf numFmtId="0" fontId="7" fillId="0" borderId="24" xfId="0" applyFont="1" applyBorder="1" applyAlignment="1">
      <alignment vertical="center"/>
    </xf>
    <xf numFmtId="0" fontId="7" fillId="0" borderId="25" xfId="0" applyFont="1" applyBorder="1" applyAlignment="1">
      <alignment vertical="center"/>
    </xf>
    <xf numFmtId="0" fontId="7" fillId="0" borderId="10" xfId="0" applyFont="1" applyBorder="1" applyAlignment="1">
      <alignment vertical="center"/>
    </xf>
    <xf numFmtId="0" fontId="7" fillId="0" borderId="26" xfId="0" applyFont="1" applyBorder="1" applyAlignment="1">
      <alignment vertical="center"/>
    </xf>
    <xf numFmtId="0" fontId="7" fillId="0" borderId="0" xfId="0" applyFont="1" applyBorder="1" applyAlignment="1">
      <alignment vertical="center"/>
    </xf>
    <xf numFmtId="0" fontId="7" fillId="0" borderId="27" xfId="0" applyFont="1" applyBorder="1" applyAlignment="1">
      <alignment vertical="center"/>
    </xf>
    <xf numFmtId="0" fontId="7" fillId="0" borderId="28" xfId="0" applyFont="1" applyBorder="1" applyAlignment="1">
      <alignment vertical="center"/>
    </xf>
    <xf numFmtId="0" fontId="7" fillId="0" borderId="29" xfId="0" applyFont="1" applyBorder="1" applyAlignment="1">
      <alignment vertical="center"/>
    </xf>
    <xf numFmtId="0" fontId="7" fillId="0" borderId="30" xfId="0" applyFont="1" applyBorder="1" applyAlignment="1">
      <alignment vertical="center"/>
    </xf>
    <xf numFmtId="0" fontId="7" fillId="0" borderId="31" xfId="0" applyFont="1" applyBorder="1" applyAlignment="1">
      <alignment horizontal="center" vertical="center"/>
    </xf>
    <xf numFmtId="0" fontId="7" fillId="0" borderId="32" xfId="0" applyFont="1" applyBorder="1" applyAlignment="1">
      <alignment vertical="center"/>
    </xf>
    <xf numFmtId="0" fontId="7" fillId="0" borderId="33" xfId="0" applyFont="1" applyBorder="1" applyAlignment="1">
      <alignment vertical="center"/>
    </xf>
    <xf numFmtId="0" fontId="6" fillId="0" borderId="0" xfId="0" applyFont="1" applyAlignment="1">
      <alignment horizontal="right" vertical="center"/>
    </xf>
    <xf numFmtId="166" fontId="7" fillId="0" borderId="0" xfId="0" applyNumberFormat="1" applyFont="1" applyAlignment="1">
      <alignment vertical="center"/>
    </xf>
    <xf numFmtId="0" fontId="13" fillId="0" borderId="0" xfId="0" applyFont="1" applyAlignment="1">
      <alignment vertical="center"/>
    </xf>
    <xf numFmtId="0" fontId="7" fillId="0" borderId="31" xfId="0" applyFont="1" applyBorder="1" applyAlignment="1">
      <alignment vertical="center"/>
    </xf>
    <xf numFmtId="0" fontId="7" fillId="0" borderId="0" xfId="0" applyFont="1" applyAlignment="1">
      <alignment horizontal="left" vertical="center"/>
    </xf>
    <xf numFmtId="0" fontId="10" fillId="24" borderId="13" xfId="0" applyFont="1" applyFill="1" applyBorder="1" applyAlignment="1">
      <alignment vertical="center"/>
    </xf>
    <xf numFmtId="165" fontId="7" fillId="0" borderId="12" xfId="0" applyNumberFormat="1" applyFont="1" applyBorder="1" applyAlignment="1">
      <alignment horizontal="center" vertical="center"/>
    </xf>
    <xf numFmtId="0" fontId="7" fillId="24" borderId="15" xfId="0" applyFont="1" applyFill="1" applyBorder="1" applyAlignment="1">
      <alignment vertical="center"/>
    </xf>
    <xf numFmtId="0" fontId="7" fillId="24" borderId="14" xfId="0" applyFont="1" applyFill="1" applyBorder="1" applyAlignment="1">
      <alignment vertical="center"/>
    </xf>
    <xf numFmtId="0" fontId="7" fillId="0" borderId="26" xfId="0" applyFont="1" applyBorder="1"/>
    <xf numFmtId="0" fontId="31" fillId="0" borderId="0" xfId="0" applyFont="1" applyBorder="1" applyAlignment="1">
      <alignment vertical="center"/>
    </xf>
    <xf numFmtId="0" fontId="7" fillId="0" borderId="0" xfId="0" applyFont="1" applyAlignment="1">
      <alignment vertical="top" wrapText="1"/>
    </xf>
    <xf numFmtId="0" fontId="7" fillId="0" borderId="0" xfId="0" applyFont="1" applyBorder="1" applyAlignment="1">
      <alignment vertical="top" wrapText="1"/>
    </xf>
    <xf numFmtId="0" fontId="7" fillId="0" borderId="10" xfId="0" applyFont="1" applyBorder="1" applyAlignment="1">
      <alignment vertical="top" wrapText="1"/>
    </xf>
    <xf numFmtId="0" fontId="7" fillId="0" borderId="28" xfId="0" applyFont="1" applyBorder="1" applyAlignment="1">
      <alignment horizontal="center" vertical="center"/>
    </xf>
    <xf numFmtId="0" fontId="7" fillId="0" borderId="26" xfId="0" applyFont="1" applyBorder="1" applyAlignment="1">
      <alignment vertical="top" wrapText="1"/>
    </xf>
    <xf numFmtId="0" fontId="7" fillId="0" borderId="32" xfId="0" applyFont="1" applyBorder="1" applyAlignment="1">
      <alignment horizontal="center" vertical="top"/>
    </xf>
    <xf numFmtId="0" fontId="7" fillId="0" borderId="25" xfId="0" applyFont="1" applyBorder="1" applyAlignment="1">
      <alignment vertical="top" wrapText="1"/>
    </xf>
    <xf numFmtId="0" fontId="7" fillId="0" borderId="25" xfId="0" applyFont="1" applyBorder="1" applyAlignment="1">
      <alignment horizontal="left" vertical="top" wrapText="1"/>
    </xf>
    <xf numFmtId="0" fontId="7" fillId="0" borderId="14" xfId="0" applyFont="1" applyBorder="1" applyAlignment="1">
      <alignment horizontal="center" vertical="center"/>
    </xf>
    <xf numFmtId="0" fontId="33" fillId="0" borderId="25" xfId="0" applyFont="1" applyBorder="1" applyAlignment="1">
      <alignment horizontal="center" vertical="top" wrapText="1"/>
    </xf>
    <xf numFmtId="0" fontId="33" fillId="0" borderId="0" xfId="0" applyFont="1" applyBorder="1" applyAlignment="1">
      <alignment horizontal="center" vertical="top" wrapText="1"/>
    </xf>
    <xf numFmtId="0" fontId="33" fillId="0" borderId="10" xfId="0" applyFont="1" applyBorder="1" applyAlignment="1">
      <alignment horizontal="center" vertical="top" wrapText="1"/>
    </xf>
    <xf numFmtId="0" fontId="7" fillId="0" borderId="34" xfId="0" applyFont="1" applyBorder="1" applyAlignment="1">
      <alignment horizontal="left" vertical="center"/>
    </xf>
    <xf numFmtId="0" fontId="7" fillId="0" borderId="34" xfId="0" applyFont="1" applyBorder="1" applyAlignment="1">
      <alignment vertical="center"/>
    </xf>
    <xf numFmtId="0" fontId="7" fillId="0" borderId="35" xfId="0" applyFont="1" applyBorder="1" applyAlignment="1">
      <alignment vertical="center"/>
    </xf>
    <xf numFmtId="0" fontId="7" fillId="0" borderId="2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7" fillId="0" borderId="0" xfId="0" applyFont="1" applyBorder="1" applyAlignment="1">
      <alignment horizontal="center" vertical="center"/>
    </xf>
    <xf numFmtId="0" fontId="7" fillId="0" borderId="25" xfId="0" applyFont="1" applyBorder="1" applyAlignment="1">
      <alignment horizontal="center" vertical="center"/>
    </xf>
    <xf numFmtId="0" fontId="7" fillId="0" borderId="10" xfId="0" applyFont="1" applyBorder="1" applyAlignment="1">
      <alignment horizontal="center" vertical="center"/>
    </xf>
    <xf numFmtId="0" fontId="7" fillId="0" borderId="0" xfId="0" applyFont="1" applyBorder="1" applyAlignment="1">
      <alignment horizontal="left" vertical="center"/>
    </xf>
    <xf numFmtId="0" fontId="7" fillId="0" borderId="23" xfId="0" applyFont="1" applyBorder="1" applyAlignment="1">
      <alignment vertical="center"/>
    </xf>
    <xf numFmtId="0" fontId="10" fillId="0" borderId="0" xfId="0" applyFont="1" applyAlignment="1">
      <alignment vertical="center"/>
    </xf>
    <xf numFmtId="0" fontId="34" fillId="0" borderId="0" xfId="0" applyFont="1" applyAlignment="1">
      <alignment vertical="center"/>
    </xf>
    <xf numFmtId="166" fontId="7" fillId="0" borderId="0" xfId="0" applyNumberFormat="1" applyFont="1" applyAlignment="1">
      <alignment horizontal="center" vertical="center"/>
    </xf>
    <xf numFmtId="0" fontId="7" fillId="0" borderId="13" xfId="0" applyFont="1" applyBorder="1" applyAlignment="1">
      <alignment vertical="top" wrapText="1"/>
    </xf>
    <xf numFmtId="166" fontId="10" fillId="0" borderId="0" xfId="0" applyNumberFormat="1" applyFont="1" applyBorder="1" applyAlignment="1">
      <alignment vertical="center"/>
    </xf>
    <xf numFmtId="0" fontId="10" fillId="0" borderId="14" xfId="0" applyFont="1" applyBorder="1" applyAlignment="1">
      <alignment vertical="center"/>
    </xf>
    <xf numFmtId="166" fontId="7" fillId="0" borderId="34" xfId="0" applyNumberFormat="1" applyFont="1" applyBorder="1" applyAlignment="1">
      <alignment horizontal="left" vertical="center"/>
    </xf>
    <xf numFmtId="166" fontId="7" fillId="0" borderId="0" xfId="0" applyNumberFormat="1" applyFont="1" applyBorder="1" applyAlignment="1">
      <alignment horizontal="left" vertical="center"/>
    </xf>
    <xf numFmtId="166" fontId="7" fillId="0" borderId="0" xfId="0" applyNumberFormat="1" applyFont="1" applyBorder="1" applyAlignment="1">
      <alignment vertical="center"/>
    </xf>
    <xf numFmtId="0" fontId="7" fillId="0" borderId="0" xfId="0" applyFont="1" applyFill="1" applyBorder="1" applyAlignment="1">
      <alignment vertical="center"/>
    </xf>
    <xf numFmtId="0" fontId="7" fillId="0" borderId="35" xfId="0" applyFont="1" applyBorder="1" applyAlignment="1">
      <alignment horizontal="left" vertical="center"/>
    </xf>
    <xf numFmtId="0" fontId="33" fillId="0" borderId="34" xfId="0" applyFont="1" applyBorder="1" applyAlignment="1">
      <alignment horizontal="left" vertical="center"/>
    </xf>
    <xf numFmtId="0" fontId="33" fillId="0" borderId="24" xfId="0" applyFont="1" applyBorder="1" applyAlignment="1"/>
    <xf numFmtId="0" fontId="7" fillId="0" borderId="36" xfId="0" applyFont="1" applyBorder="1" applyAlignment="1">
      <alignment vertical="top" wrapText="1"/>
    </xf>
    <xf numFmtId="0" fontId="11" fillId="0" borderId="37" xfId="0" applyFont="1" applyBorder="1" applyAlignment="1">
      <alignment horizontal="left" vertical="top"/>
    </xf>
    <xf numFmtId="0" fontId="11" fillId="0" borderId="30" xfId="0" applyFont="1" applyBorder="1" applyAlignment="1">
      <alignment horizontal="left" vertical="top"/>
    </xf>
    <xf numFmtId="0" fontId="37" fillId="0" borderId="38" xfId="0" applyFont="1" applyBorder="1" applyAlignment="1">
      <alignment horizontal="left" vertical="center"/>
    </xf>
    <xf numFmtId="166" fontId="11" fillId="0" borderId="23" xfId="0" applyNumberFormat="1" applyFont="1" applyBorder="1" applyAlignment="1">
      <alignment horizontal="left" vertical="center"/>
    </xf>
    <xf numFmtId="166" fontId="7" fillId="0" borderId="10" xfId="0" applyNumberFormat="1" applyFont="1" applyBorder="1" applyAlignment="1">
      <alignment vertical="center"/>
    </xf>
    <xf numFmtId="165" fontId="7" fillId="0" borderId="10" xfId="0" applyNumberFormat="1" applyFont="1" applyBorder="1" applyAlignment="1">
      <alignment horizontal="center" vertical="center"/>
    </xf>
    <xf numFmtId="0" fontId="7" fillId="0" borderId="36" xfId="0" applyFont="1" applyBorder="1" applyAlignment="1">
      <alignment vertical="center"/>
    </xf>
    <xf numFmtId="0" fontId="7" fillId="0" borderId="37" xfId="0" applyFont="1" applyBorder="1" applyAlignment="1">
      <alignment horizontal="center" vertical="center"/>
    </xf>
    <xf numFmtId="0" fontId="7" fillId="0" borderId="32" xfId="0" applyFont="1" applyBorder="1" applyAlignment="1">
      <alignment horizontal="center" vertical="center"/>
    </xf>
    <xf numFmtId="0" fontId="7" fillId="0" borderId="37" xfId="0" applyFont="1" applyBorder="1" applyAlignment="1">
      <alignment vertical="center"/>
    </xf>
    <xf numFmtId="0" fontId="7" fillId="0" borderId="30" xfId="0" applyFont="1" applyBorder="1" applyAlignment="1">
      <alignment horizontal="center" vertical="center"/>
    </xf>
    <xf numFmtId="0" fontId="7" fillId="0" borderId="31" xfId="0" applyFont="1" applyFill="1" applyBorder="1" applyAlignment="1">
      <alignment vertical="center"/>
    </xf>
    <xf numFmtId="0" fontId="7" fillId="0" borderId="31" xfId="0" applyFont="1" applyFill="1" applyBorder="1" applyAlignment="1">
      <alignment horizontal="center" vertical="center"/>
    </xf>
    <xf numFmtId="0" fontId="7" fillId="0" borderId="38" xfId="0" applyFont="1" applyBorder="1" applyAlignment="1">
      <alignment vertical="center"/>
    </xf>
    <xf numFmtId="0" fontId="13" fillId="0" borderId="39" xfId="0" applyFont="1" applyBorder="1" applyAlignment="1">
      <alignment vertical="center"/>
    </xf>
    <xf numFmtId="0" fontId="7" fillId="0" borderId="40" xfId="0" applyFont="1" applyBorder="1" applyAlignment="1">
      <alignment vertical="center"/>
    </xf>
    <xf numFmtId="0" fontId="13" fillId="0" borderId="39" xfId="0" applyFont="1" applyBorder="1" applyAlignment="1">
      <alignment horizontal="left" vertical="center"/>
    </xf>
    <xf numFmtId="0" fontId="7" fillId="0" borderId="0" xfId="0" quotePrefix="1" applyFont="1" applyAlignment="1">
      <alignment vertical="center"/>
    </xf>
    <xf numFmtId="166" fontId="7" fillId="0" borderId="10" xfId="0" applyNumberFormat="1" applyFont="1" applyBorder="1" applyAlignment="1">
      <alignment horizontal="left" vertical="center"/>
    </xf>
    <xf numFmtId="0" fontId="7" fillId="0" borderId="34" xfId="0" quotePrefix="1" applyFont="1" applyBorder="1" applyAlignment="1">
      <alignment horizontal="left" vertical="center" wrapText="1"/>
    </xf>
    <xf numFmtId="166" fontId="7" fillId="0" borderId="35" xfId="0" applyNumberFormat="1" applyFont="1" applyBorder="1" applyAlignment="1">
      <alignment wrapText="1"/>
    </xf>
    <xf numFmtId="0" fontId="7" fillId="0" borderId="25" xfId="0" applyFont="1" applyBorder="1" applyAlignment="1">
      <alignment horizontal="right" vertical="center"/>
    </xf>
    <xf numFmtId="0" fontId="7" fillId="0" borderId="10" xfId="0" applyFont="1" applyBorder="1" applyAlignment="1"/>
    <xf numFmtId="0" fontId="7" fillId="0" borderId="28" xfId="0" applyFont="1" applyBorder="1" applyAlignment="1">
      <alignment horizontal="center" wrapText="1"/>
    </xf>
    <xf numFmtId="0" fontId="7" fillId="0" borderId="29" xfId="0" applyFont="1" applyBorder="1"/>
    <xf numFmtId="0" fontId="13" fillId="0" borderId="10" xfId="0" applyFont="1" applyBorder="1" applyAlignment="1">
      <alignment horizontal="center" vertical="top" wrapText="1"/>
    </xf>
    <xf numFmtId="0" fontId="7" fillId="0" borderId="27" xfId="0" applyFont="1" applyBorder="1" applyAlignment="1">
      <alignment wrapText="1"/>
    </xf>
    <xf numFmtId="0" fontId="7" fillId="0" borderId="30" xfId="0" applyFont="1" applyBorder="1" applyAlignment="1">
      <alignment wrapText="1"/>
    </xf>
    <xf numFmtId="0" fontId="7" fillId="0" borderId="29" xfId="0" applyFont="1" applyBorder="1" applyAlignment="1">
      <alignment horizontal="right" vertical="center"/>
    </xf>
    <xf numFmtId="0" fontId="7" fillId="0" borderId="10" xfId="0" applyFont="1" applyBorder="1" applyAlignment="1">
      <alignment horizontal="center" wrapText="1"/>
    </xf>
    <xf numFmtId="166" fontId="7" fillId="0" borderId="30" xfId="0" applyNumberFormat="1" applyFont="1" applyBorder="1" applyAlignment="1">
      <alignment vertical="center"/>
    </xf>
    <xf numFmtId="165" fontId="6" fillId="0" borderId="19" xfId="0" applyNumberFormat="1" applyFont="1" applyFill="1" applyBorder="1" applyAlignment="1">
      <alignment horizontal="center" vertical="center"/>
    </xf>
    <xf numFmtId="165" fontId="6" fillId="0" borderId="41" xfId="0" applyNumberFormat="1" applyFont="1" applyFill="1" applyBorder="1" applyAlignment="1">
      <alignment horizontal="center" vertical="center"/>
    </xf>
    <xf numFmtId="0" fontId="7" fillId="0" borderId="42" xfId="0" applyFont="1" applyBorder="1" applyAlignment="1">
      <alignment vertical="center"/>
    </xf>
    <xf numFmtId="0" fontId="7" fillId="0" borderId="43" xfId="0" applyFont="1" applyBorder="1" applyAlignment="1">
      <alignment vertical="center"/>
    </xf>
    <xf numFmtId="0" fontId="7" fillId="0" borderId="41" xfId="0" applyFont="1" applyBorder="1" applyAlignment="1">
      <alignment vertical="center"/>
    </xf>
    <xf numFmtId="0" fontId="7" fillId="0" borderId="44" xfId="0" applyFont="1" applyBorder="1" applyAlignment="1">
      <alignment vertical="center"/>
    </xf>
    <xf numFmtId="0" fontId="7" fillId="0" borderId="0" xfId="0" applyFont="1" applyBorder="1" applyAlignment="1"/>
    <xf numFmtId="0" fontId="7" fillId="0" borderId="24" xfId="0" applyFont="1" applyBorder="1" applyAlignment="1"/>
    <xf numFmtId="0" fontId="32" fillId="0" borderId="0" xfId="0" applyFont="1" applyAlignment="1">
      <alignment vertical="center"/>
    </xf>
    <xf numFmtId="0" fontId="7" fillId="0" borderId="28" xfId="0" applyFont="1" applyBorder="1" applyAlignment="1">
      <alignment horizontal="center" vertical="top"/>
    </xf>
    <xf numFmtId="0" fontId="7" fillId="0" borderId="0" xfId="0" applyFont="1" applyFill="1" applyAlignment="1">
      <alignment vertical="center"/>
    </xf>
    <xf numFmtId="0" fontId="7" fillId="0" borderId="0" xfId="0" applyFont="1" applyFill="1" applyAlignment="1">
      <alignment vertical="top" wrapText="1"/>
    </xf>
    <xf numFmtId="0" fontId="7" fillId="0" borderId="13" xfId="0" applyFont="1" applyFill="1" applyBorder="1" applyAlignment="1">
      <alignment vertical="top"/>
    </xf>
    <xf numFmtId="0" fontId="7" fillId="0" borderId="0" xfId="0" applyFont="1" applyFill="1" applyBorder="1" applyAlignment="1">
      <alignment vertical="top"/>
    </xf>
    <xf numFmtId="0" fontId="10" fillId="0" borderId="0" xfId="0" applyFont="1" applyBorder="1" applyAlignment="1">
      <alignment vertical="top"/>
    </xf>
    <xf numFmtId="0" fontId="10" fillId="0" borderId="0" xfId="0" applyFont="1" applyBorder="1" applyAlignment="1">
      <alignment vertical="center"/>
    </xf>
    <xf numFmtId="0" fontId="7" fillId="0" borderId="0" xfId="0" applyFont="1" applyAlignment="1">
      <alignment horizontal="left" vertical="top" wrapText="1"/>
    </xf>
    <xf numFmtId="165" fontId="32" fillId="0" borderId="0" xfId="0" applyNumberFormat="1" applyFont="1" applyAlignment="1">
      <alignment vertical="center"/>
    </xf>
    <xf numFmtId="166" fontId="7" fillId="0" borderId="0" xfId="0" applyNumberFormat="1" applyFont="1" applyAlignment="1">
      <alignment horizontal="left" vertical="center"/>
    </xf>
    <xf numFmtId="0" fontId="7" fillId="0" borderId="31" xfId="0" applyFont="1" applyBorder="1" applyAlignment="1"/>
    <xf numFmtId="0" fontId="7" fillId="0" borderId="14" xfId="0" applyFont="1" applyFill="1" applyBorder="1" applyAlignment="1">
      <alignment vertical="center"/>
    </xf>
    <xf numFmtId="0" fontId="7" fillId="0" borderId="31" xfId="0" applyFont="1" applyFill="1" applyBorder="1"/>
    <xf numFmtId="0" fontId="7" fillId="0" borderId="15" xfId="0" applyFont="1" applyFill="1" applyBorder="1" applyAlignment="1">
      <alignment vertical="center"/>
    </xf>
    <xf numFmtId="0" fontId="7" fillId="0" borderId="0" xfId="0" applyFont="1" applyFill="1" applyBorder="1" applyAlignment="1">
      <alignment vertical="center" wrapText="1"/>
    </xf>
    <xf numFmtId="0" fontId="7" fillId="0" borderId="31" xfId="0" applyFont="1" applyBorder="1" applyAlignment="1">
      <alignment vertical="top" wrapText="1"/>
    </xf>
    <xf numFmtId="0" fontId="12" fillId="0" borderId="31" xfId="0" applyFont="1" applyBorder="1" applyAlignment="1">
      <alignment vertical="center"/>
    </xf>
    <xf numFmtId="0" fontId="7" fillId="0" borderId="16" xfId="0" applyFont="1" applyFill="1" applyBorder="1" applyAlignment="1">
      <alignment horizontal="right" vertical="center"/>
    </xf>
    <xf numFmtId="0" fontId="7" fillId="0" borderId="29" xfId="0" applyFont="1" applyBorder="1" applyAlignment="1"/>
    <xf numFmtId="0" fontId="7" fillId="0" borderId="0" xfId="0" applyFont="1" applyBorder="1" applyAlignment="1">
      <alignment horizontal="left" vertical="top" wrapText="1"/>
    </xf>
    <xf numFmtId="0" fontId="7" fillId="0" borderId="10" xfId="0" applyFont="1" applyBorder="1" applyAlignment="1">
      <alignment horizontal="left" vertical="top" wrapText="1"/>
    </xf>
    <xf numFmtId="0" fontId="7" fillId="0" borderId="0" xfId="0" applyFont="1" applyAlignment="1">
      <alignment vertical="top"/>
    </xf>
    <xf numFmtId="0" fontId="7" fillId="0" borderId="46" xfId="0" applyFont="1" applyBorder="1" applyAlignment="1">
      <alignment horizontal="center"/>
    </xf>
    <xf numFmtId="0" fontId="7" fillId="0" borderId="30" xfId="0" applyFont="1" applyFill="1" applyBorder="1" applyAlignment="1">
      <alignment horizontal="right" vertical="center"/>
    </xf>
    <xf numFmtId="0" fontId="7" fillId="0" borderId="25" xfId="0" applyFont="1" applyFill="1" applyBorder="1" applyAlignment="1">
      <alignment horizontal="left" vertical="center" wrapText="1"/>
    </xf>
    <xf numFmtId="0" fontId="10" fillId="0" borderId="10" xfId="0" applyFont="1" applyFill="1" applyBorder="1" applyAlignment="1">
      <alignment horizontal="center" vertical="center"/>
    </xf>
    <xf numFmtId="166" fontId="7" fillId="0" borderId="10" xfId="0" applyNumberFormat="1" applyFont="1" applyFill="1" applyBorder="1" applyAlignment="1">
      <alignment horizontal="left" vertical="center" wrapText="1"/>
    </xf>
    <xf numFmtId="0" fontId="10" fillId="0" borderId="28" xfId="0" applyFont="1" applyFill="1" applyBorder="1" applyAlignment="1">
      <alignment horizontal="center" vertical="center"/>
    </xf>
    <xf numFmtId="0" fontId="0" fillId="0" borderId="0" xfId="0" applyAlignment="1"/>
    <xf numFmtId="0" fontId="7" fillId="0" borderId="31" xfId="0" applyFont="1" applyBorder="1" applyAlignment="1">
      <alignment horizontal="left" vertical="center"/>
    </xf>
    <xf numFmtId="166" fontId="7" fillId="0" borderId="0" xfId="0" quotePrefix="1" applyNumberFormat="1" applyFont="1" applyAlignment="1">
      <alignment horizontal="left" vertical="center"/>
    </xf>
    <xf numFmtId="0" fontId="11" fillId="0" borderId="26" xfId="0" applyFont="1" applyBorder="1"/>
    <xf numFmtId="0" fontId="11" fillId="0" borderId="32" xfId="0" applyFont="1" applyBorder="1" applyAlignment="1">
      <alignment horizontal="center" vertical="center"/>
    </xf>
    <xf numFmtId="0" fontId="11" fillId="0" borderId="26" xfId="0" applyFont="1" applyBorder="1" applyAlignment="1">
      <alignment vertical="center" wrapText="1"/>
    </xf>
    <xf numFmtId="0" fontId="0" fillId="0" borderId="25" xfId="0" applyBorder="1" applyAlignment="1"/>
    <xf numFmtId="0" fontId="7" fillId="0" borderId="26" xfId="0" applyFont="1" applyFill="1" applyBorder="1" applyAlignment="1"/>
    <xf numFmtId="165" fontId="7" fillId="0" borderId="31" xfId="0" applyNumberFormat="1" applyFont="1" applyFill="1" applyBorder="1" applyAlignment="1">
      <alignment horizontal="center" vertical="center"/>
    </xf>
    <xf numFmtId="0" fontId="7" fillId="0" borderId="26" xfId="0" applyFont="1" applyFill="1" applyBorder="1"/>
    <xf numFmtId="0" fontId="7" fillId="0" borderId="27" xfId="0" applyFont="1" applyFill="1" applyBorder="1" applyAlignment="1">
      <alignment horizontal="left"/>
    </xf>
    <xf numFmtId="0" fontId="7" fillId="0" borderId="36" xfId="0" applyFont="1" applyFill="1" applyBorder="1" applyAlignment="1">
      <alignment horizontal="left"/>
    </xf>
    <xf numFmtId="165" fontId="7" fillId="0" borderId="37" xfId="0" applyNumberFormat="1" applyFont="1" applyFill="1" applyBorder="1" applyAlignment="1">
      <alignment horizontal="center" vertical="center"/>
    </xf>
    <xf numFmtId="0" fontId="7" fillId="0" borderId="27" xfId="0" applyFont="1" applyFill="1" applyBorder="1" applyAlignment="1"/>
    <xf numFmtId="0" fontId="33" fillId="0" borderId="36" xfId="0" applyFont="1" applyFill="1" applyBorder="1" applyAlignment="1"/>
    <xf numFmtId="165" fontId="7" fillId="0" borderId="0" xfId="0" applyNumberFormat="1" applyFont="1" applyFill="1" applyBorder="1" applyAlignment="1">
      <alignment horizontal="center" vertical="center"/>
    </xf>
    <xf numFmtId="0" fontId="7" fillId="0" borderId="30" xfId="0" applyFont="1" applyBorder="1" applyAlignment="1">
      <alignment horizontal="center"/>
    </xf>
    <xf numFmtId="0" fontId="7" fillId="0" borderId="26" xfId="0" applyFont="1" applyBorder="1" applyAlignment="1"/>
    <xf numFmtId="0" fontId="7" fillId="0" borderId="32" xfId="0" applyFont="1" applyBorder="1" applyAlignment="1">
      <alignment horizontal="center"/>
    </xf>
    <xf numFmtId="0" fontId="7" fillId="0" borderId="32" xfId="0" applyFont="1" applyBorder="1" applyAlignment="1">
      <alignment horizontal="center" wrapText="1"/>
    </xf>
    <xf numFmtId="0" fontId="3" fillId="0" borderId="30" xfId="0" applyFont="1" applyBorder="1" applyAlignment="1">
      <alignment vertical="center"/>
    </xf>
    <xf numFmtId="0" fontId="7" fillId="0" borderId="36" xfId="0" applyFont="1" applyBorder="1" applyAlignment="1">
      <alignment vertical="center" wrapText="1"/>
    </xf>
    <xf numFmtId="0" fontId="7" fillId="0" borderId="28" xfId="0" applyFont="1" applyBorder="1" applyAlignment="1">
      <alignment wrapText="1"/>
    </xf>
    <xf numFmtId="0" fontId="7" fillId="0" borderId="0" xfId="0" applyFont="1" applyBorder="1" applyAlignment="1">
      <alignment horizontal="right" vertical="center"/>
    </xf>
    <xf numFmtId="0" fontId="38" fillId="0" borderId="0" xfId="0" applyFont="1" applyBorder="1" applyAlignment="1">
      <alignment vertical="center"/>
    </xf>
    <xf numFmtId="166" fontId="7" fillId="0" borderId="23" xfId="0" quotePrefix="1" applyNumberFormat="1" applyFont="1" applyBorder="1" applyAlignment="1">
      <alignment horizontal="left" vertical="center" wrapText="1"/>
    </xf>
    <xf numFmtId="166" fontId="7" fillId="0" borderId="0" xfId="0" quotePrefix="1" applyNumberFormat="1" applyFont="1" applyBorder="1" applyAlignment="1">
      <alignment horizontal="left" vertical="center" wrapText="1"/>
    </xf>
    <xf numFmtId="166" fontId="7" fillId="0" borderId="25" xfId="0" quotePrefix="1" applyNumberFormat="1" applyFont="1" applyBorder="1" applyAlignment="1">
      <alignment horizontal="left" vertical="center" wrapText="1"/>
    </xf>
    <xf numFmtId="166" fontId="7" fillId="0" borderId="48" xfId="0" quotePrefix="1" applyNumberFormat="1" applyFont="1" applyBorder="1" applyAlignment="1">
      <alignment horizontal="left" vertical="center" wrapText="1"/>
    </xf>
    <xf numFmtId="166" fontId="3" fillId="0" borderId="24" xfId="0" applyNumberFormat="1" applyFont="1" applyBorder="1" applyAlignment="1">
      <alignment horizontal="center" vertical="center"/>
    </xf>
    <xf numFmtId="0" fontId="0" fillId="0" borderId="10" xfId="0" applyBorder="1" applyAlignment="1"/>
    <xf numFmtId="0" fontId="0" fillId="0" borderId="10" xfId="0" applyBorder="1" applyAlignment="1">
      <alignment vertical="top" wrapText="1"/>
    </xf>
    <xf numFmtId="0" fontId="0" fillId="0" borderId="25" xfId="0" applyBorder="1" applyAlignment="1">
      <alignment vertical="top" wrapText="1"/>
    </xf>
    <xf numFmtId="0" fontId="7" fillId="0" borderId="49" xfId="0" applyFont="1" applyBorder="1" applyAlignment="1">
      <alignment vertical="center"/>
    </xf>
    <xf numFmtId="0" fontId="3" fillId="0" borderId="30" xfId="0" applyFont="1" applyBorder="1" applyAlignment="1">
      <alignment vertical="top"/>
    </xf>
    <xf numFmtId="0" fontId="7" fillId="0" borderId="31" xfId="0" applyFont="1" applyBorder="1" applyAlignment="1">
      <alignment vertical="top"/>
    </xf>
    <xf numFmtId="0" fontId="7" fillId="0" borderId="30" xfId="0" applyFont="1" applyBorder="1" applyAlignment="1">
      <alignment horizontal="center" vertical="top"/>
    </xf>
    <xf numFmtId="166" fontId="7" fillId="0" borderId="23" xfId="0" quotePrefix="1" applyNumberFormat="1" applyFont="1" applyFill="1" applyBorder="1" applyAlignment="1">
      <alignment horizontal="left" vertical="center"/>
    </xf>
    <xf numFmtId="0" fontId="10" fillId="0" borderId="35" xfId="0" applyFont="1" applyFill="1" applyBorder="1" applyAlignment="1">
      <alignment vertical="center" wrapText="1"/>
    </xf>
    <xf numFmtId="166" fontId="7" fillId="0" borderId="48" xfId="0" quotePrefix="1" applyNumberFormat="1" applyFont="1" applyFill="1" applyBorder="1" applyAlignment="1">
      <alignment horizontal="left" vertical="center"/>
    </xf>
    <xf numFmtId="0" fontId="3" fillId="0" borderId="50" xfId="0" applyFont="1" applyFill="1" applyBorder="1" applyAlignment="1">
      <alignment vertical="center"/>
    </xf>
    <xf numFmtId="0" fontId="7" fillId="0" borderId="24" xfId="0" applyFont="1" applyFill="1" applyBorder="1" applyAlignment="1">
      <alignment vertical="top" wrapText="1"/>
    </xf>
    <xf numFmtId="0" fontId="7" fillId="0" borderId="32" xfId="0" applyFont="1" applyFill="1" applyBorder="1" applyAlignment="1">
      <alignment horizontal="center" vertical="center"/>
    </xf>
    <xf numFmtId="0" fontId="33" fillId="0" borderId="24" xfId="0" applyFont="1" applyFill="1" applyBorder="1" applyAlignment="1"/>
    <xf numFmtId="0" fontId="7" fillId="0" borderId="28" xfId="0" applyFont="1" applyFill="1" applyBorder="1" applyAlignment="1">
      <alignment horizontal="center" vertical="center"/>
    </xf>
    <xf numFmtId="0" fontId="33" fillId="0" borderId="25" xfId="0" applyFont="1" applyFill="1" applyBorder="1" applyAlignment="1"/>
    <xf numFmtId="0" fontId="7" fillId="0" borderId="10"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46" xfId="0" applyFont="1" applyFill="1" applyBorder="1" applyAlignment="1">
      <alignment horizontal="center"/>
    </xf>
    <xf numFmtId="0" fontId="7" fillId="0" borderId="26" xfId="0" applyFont="1" applyFill="1" applyBorder="1" applyAlignment="1">
      <alignment vertical="center"/>
    </xf>
    <xf numFmtId="0" fontId="7" fillId="0" borderId="27" xfId="0" applyFont="1" applyFill="1" applyBorder="1" applyAlignment="1">
      <alignment vertical="center"/>
    </xf>
    <xf numFmtId="0" fontId="7" fillId="0" borderId="25" xfId="0" applyFont="1" applyFill="1" applyBorder="1" applyAlignment="1">
      <alignment vertical="center"/>
    </xf>
    <xf numFmtId="0" fontId="10" fillId="0" borderId="0" xfId="0" applyFont="1" applyAlignment="1">
      <alignment horizontal="right" vertical="center"/>
    </xf>
    <xf numFmtId="0" fontId="12" fillId="0" borderId="37" xfId="0" applyFont="1" applyBorder="1" applyAlignment="1">
      <alignment vertical="center"/>
    </xf>
    <xf numFmtId="0" fontId="10" fillId="25" borderId="16" xfId="0" applyFont="1" applyFill="1" applyBorder="1" applyAlignment="1">
      <alignment vertical="center"/>
    </xf>
    <xf numFmtId="0" fontId="7" fillId="25" borderId="0" xfId="0" applyFont="1" applyFill="1" applyAlignment="1">
      <alignment vertical="center"/>
    </xf>
    <xf numFmtId="0" fontId="7" fillId="25" borderId="18" xfId="0" applyFont="1" applyFill="1" applyBorder="1" applyAlignment="1">
      <alignment vertical="center"/>
    </xf>
    <xf numFmtId="0" fontId="7" fillId="25" borderId="15" xfId="0" applyFont="1" applyFill="1" applyBorder="1" applyAlignment="1">
      <alignment horizontal="center" vertical="center"/>
    </xf>
    <xf numFmtId="0" fontId="7" fillId="25" borderId="14" xfId="0" applyFont="1" applyFill="1" applyBorder="1" applyAlignment="1">
      <alignment horizontal="center" vertical="center"/>
    </xf>
    <xf numFmtId="165" fontId="10" fillId="25" borderId="13" xfId="0" applyNumberFormat="1" applyFont="1" applyFill="1" applyBorder="1" applyAlignment="1">
      <alignment vertical="center"/>
    </xf>
    <xf numFmtId="0" fontId="7" fillId="25" borderId="15" xfId="0" applyFont="1" applyFill="1" applyBorder="1" applyAlignment="1">
      <alignment vertical="center"/>
    </xf>
    <xf numFmtId="0" fontId="7" fillId="0" borderId="15" xfId="0" applyFont="1" applyBorder="1" applyAlignment="1">
      <alignment horizontal="left" vertical="center" wrapText="1"/>
    </xf>
    <xf numFmtId="0" fontId="7" fillId="0" borderId="14" xfId="0" applyFont="1" applyBorder="1" applyAlignment="1">
      <alignment horizontal="left" vertical="center" wrapText="1"/>
    </xf>
    <xf numFmtId="0" fontId="0" fillId="0" borderId="0" xfId="0" applyBorder="1"/>
    <xf numFmtId="165" fontId="7" fillId="0" borderId="0" xfId="0" applyNumberFormat="1" applyFont="1" applyBorder="1" applyAlignment="1">
      <alignment horizontal="center" vertical="center"/>
    </xf>
    <xf numFmtId="0" fontId="2" fillId="0" borderId="0" xfId="0" applyFont="1" applyAlignment="1">
      <alignment vertical="center"/>
    </xf>
    <xf numFmtId="0" fontId="0" fillId="0" borderId="10" xfId="0" applyFill="1" applyBorder="1" applyAlignment="1"/>
    <xf numFmtId="0" fontId="0" fillId="0" borderId="25" xfId="0" applyFill="1" applyBorder="1" applyAlignment="1"/>
    <xf numFmtId="0" fontId="2" fillId="0" borderId="25" xfId="0" applyFont="1" applyBorder="1" applyAlignment="1">
      <alignment vertical="center"/>
    </xf>
    <xf numFmtId="166" fontId="2" fillId="0" borderId="0" xfId="0" applyNumberFormat="1" applyFont="1" applyAlignment="1">
      <alignment horizontal="left" vertical="center"/>
    </xf>
    <xf numFmtId="0" fontId="2" fillId="0" borderId="0" xfId="0" applyFont="1" applyBorder="1" applyAlignment="1">
      <alignment vertical="center"/>
    </xf>
    <xf numFmtId="0" fontId="2" fillId="0" borderId="37" xfId="0" applyFont="1" applyBorder="1" applyAlignment="1">
      <alignment vertical="center"/>
    </xf>
    <xf numFmtId="0" fontId="2" fillId="0" borderId="26" xfId="0" applyFont="1" applyBorder="1" applyAlignment="1">
      <alignment vertical="center"/>
    </xf>
    <xf numFmtId="0" fontId="2" fillId="0" borderId="29" xfId="0" applyFont="1" applyFill="1" applyBorder="1" applyAlignment="1">
      <alignment vertical="center"/>
    </xf>
    <xf numFmtId="166" fontId="10" fillId="0" borderId="17" xfId="0" applyNumberFormat="1" applyFont="1" applyFill="1" applyBorder="1" applyAlignment="1">
      <alignment vertical="center"/>
    </xf>
    <xf numFmtId="0" fontId="2" fillId="0" borderId="31" xfId="0" applyFont="1" applyBorder="1"/>
    <xf numFmtId="0" fontId="2" fillId="0" borderId="27" xfId="0" applyFont="1" applyBorder="1" applyAlignment="1">
      <alignment vertical="center"/>
    </xf>
    <xf numFmtId="0" fontId="2" fillId="0" borderId="31" xfId="0" applyFont="1" applyBorder="1" applyAlignment="1">
      <alignment vertical="center"/>
    </xf>
    <xf numFmtId="0" fontId="2" fillId="0" borderId="31" xfId="0" applyFont="1" applyBorder="1" applyAlignment="1"/>
    <xf numFmtId="0" fontId="2" fillId="0" borderId="0" xfId="0" applyFont="1" applyAlignment="1">
      <alignment horizontal="left" vertical="center"/>
    </xf>
    <xf numFmtId="0" fontId="2" fillId="0" borderId="34" xfId="0" applyFont="1" applyBorder="1" applyAlignment="1">
      <alignment horizontal="left" vertical="center"/>
    </xf>
    <xf numFmtId="0" fontId="2" fillId="0" borderId="13" xfId="0" applyFont="1" applyBorder="1" applyAlignment="1">
      <alignment vertical="center"/>
    </xf>
    <xf numFmtId="0" fontId="2" fillId="0" borderId="18" xfId="0" applyFont="1" applyBorder="1" applyAlignment="1">
      <alignment vertical="center"/>
    </xf>
    <xf numFmtId="0" fontId="2" fillId="0" borderId="0" xfId="0" quotePrefix="1" applyFont="1" applyAlignment="1">
      <alignment vertical="center"/>
    </xf>
    <xf numFmtId="0" fontId="2" fillId="25" borderId="15" xfId="0" applyFont="1" applyFill="1" applyBorder="1" applyAlignment="1">
      <alignment vertical="center"/>
    </xf>
    <xf numFmtId="0" fontId="2" fillId="0" borderId="0" xfId="0" applyFont="1" applyBorder="1" applyAlignment="1">
      <alignment horizontal="left" vertical="top" wrapText="1"/>
    </xf>
    <xf numFmtId="0" fontId="2" fillId="0" borderId="34" xfId="0" quotePrefix="1" applyFont="1" applyBorder="1" applyAlignment="1">
      <alignment horizontal="left" vertical="center"/>
    </xf>
    <xf numFmtId="0" fontId="2" fillId="0" borderId="31" xfId="0" applyFont="1" applyBorder="1" applyAlignment="1">
      <alignment horizontal="left" vertical="center"/>
    </xf>
    <xf numFmtId="0" fontId="2" fillId="0" borderId="37" xfId="0" applyFont="1" applyBorder="1" applyAlignment="1">
      <alignment horizontal="left" vertical="center"/>
    </xf>
    <xf numFmtId="0" fontId="12" fillId="0" borderId="37" xfId="0" applyFont="1" applyBorder="1" applyAlignment="1">
      <alignment horizontal="left" vertical="top"/>
    </xf>
    <xf numFmtId="164" fontId="2" fillId="0" borderId="36" xfId="0" applyNumberFormat="1" applyFont="1" applyBorder="1" applyAlignment="1">
      <alignment horizontal="left" vertical="center"/>
    </xf>
    <xf numFmtId="164" fontId="2" fillId="0" borderId="31" xfId="0" applyNumberFormat="1" applyFont="1" applyBorder="1" applyAlignment="1">
      <alignment horizontal="left" vertical="center"/>
    </xf>
    <xf numFmtId="0" fontId="2" fillId="0" borderId="36" xfId="0" applyFont="1" applyBorder="1" applyAlignment="1">
      <alignment horizontal="left" vertical="center"/>
    </xf>
    <xf numFmtId="0" fontId="2" fillId="0" borderId="0" xfId="0" quotePrefix="1" applyFont="1" applyBorder="1" applyAlignment="1">
      <alignment horizontal="left" vertical="center"/>
    </xf>
    <xf numFmtId="0" fontId="2" fillId="0" borderId="0" xfId="0" applyFont="1" applyBorder="1" applyAlignment="1">
      <alignment horizontal="center" vertical="center"/>
    </xf>
    <xf numFmtId="0" fontId="2" fillId="0" borderId="25" xfId="0" applyFont="1" applyBorder="1" applyAlignment="1">
      <alignment horizontal="left" vertical="top" wrapText="1"/>
    </xf>
    <xf numFmtId="0" fontId="2" fillId="0" borderId="27" xfId="0" applyFont="1" applyBorder="1" applyAlignment="1">
      <alignment vertical="top" wrapText="1"/>
    </xf>
    <xf numFmtId="0" fontId="33" fillId="0" borderId="10" xfId="0" applyFont="1" applyBorder="1" applyAlignment="1">
      <alignment vertical="center" wrapText="1"/>
    </xf>
    <xf numFmtId="0" fontId="2" fillId="0" borderId="26" xfId="0" applyFont="1" applyBorder="1" applyAlignment="1">
      <alignment horizontal="left" vertical="center" wrapText="1"/>
    </xf>
    <xf numFmtId="0" fontId="3" fillId="0" borderId="0" xfId="0" applyFont="1" applyAlignment="1">
      <alignment horizontal="right" vertical="center"/>
    </xf>
    <xf numFmtId="0" fontId="2" fillId="0" borderId="25" xfId="0" applyFont="1" applyBorder="1" applyAlignment="1">
      <alignment horizontal="left" vertical="center"/>
    </xf>
    <xf numFmtId="0" fontId="2" fillId="0" borderId="29" xfId="0" applyFont="1" applyBorder="1" applyAlignment="1">
      <alignment horizontal="right" vertical="center"/>
    </xf>
    <xf numFmtId="0" fontId="2" fillId="0" borderId="31" xfId="0" applyFont="1" applyBorder="1" applyAlignment="1">
      <alignment horizontal="center" vertical="center"/>
    </xf>
    <xf numFmtId="166" fontId="2" fillId="0" borderId="34" xfId="0" applyNumberFormat="1" applyFont="1" applyBorder="1" applyAlignment="1">
      <alignment horizontal="left" vertical="center"/>
    </xf>
    <xf numFmtId="166" fontId="2" fillId="0" borderId="35" xfId="0" applyNumberFormat="1" applyFont="1" applyBorder="1" applyAlignment="1">
      <alignment horizontal="left" vertical="center"/>
    </xf>
    <xf numFmtId="0" fontId="2" fillId="0" borderId="35" xfId="0" applyFont="1" applyBorder="1" applyAlignment="1">
      <alignment vertical="center"/>
    </xf>
    <xf numFmtId="0" fontId="2" fillId="0" borderId="35" xfId="0" applyFont="1" applyBorder="1" applyAlignment="1">
      <alignment horizontal="left" vertical="center"/>
    </xf>
    <xf numFmtId="0" fontId="2" fillId="0" borderId="0" xfId="0" applyFont="1" applyAlignment="1">
      <alignment horizontal="center" vertical="center"/>
    </xf>
    <xf numFmtId="0" fontId="2" fillId="0" borderId="10" xfId="0" applyFont="1" applyBorder="1" applyAlignment="1">
      <alignment vertical="center"/>
    </xf>
    <xf numFmtId="0" fontId="2" fillId="0" borderId="10" xfId="0" applyFont="1" applyBorder="1" applyAlignment="1">
      <alignment horizontal="center" vertical="center"/>
    </xf>
    <xf numFmtId="0" fontId="2" fillId="0" borderId="24" xfId="0" applyFont="1" applyBorder="1" applyAlignment="1">
      <alignment vertical="center"/>
    </xf>
    <xf numFmtId="0" fontId="2" fillId="0" borderId="30" xfId="0" applyFont="1" applyBorder="1" applyAlignment="1">
      <alignment horizontal="center" vertical="center"/>
    </xf>
    <xf numFmtId="0" fontId="2" fillId="0" borderId="32" xfId="0" applyFont="1" applyBorder="1" applyAlignment="1">
      <alignment horizontal="center" vertical="center"/>
    </xf>
    <xf numFmtId="0" fontId="2" fillId="0" borderId="37" xfId="0" applyFont="1" applyBorder="1" applyAlignment="1">
      <alignment horizontal="center" vertical="center"/>
    </xf>
    <xf numFmtId="0" fontId="2" fillId="0" borderId="11" xfId="0" applyFont="1" applyBorder="1" applyAlignment="1">
      <alignment vertical="center"/>
    </xf>
    <xf numFmtId="0" fontId="2" fillId="0" borderId="16" xfId="0" applyFont="1" applyBorder="1" applyAlignment="1">
      <alignment vertical="center"/>
    </xf>
    <xf numFmtId="0" fontId="2" fillId="0" borderId="17" xfId="0" applyFont="1" applyBorder="1" applyAlignment="1">
      <alignment vertical="center"/>
    </xf>
    <xf numFmtId="0" fontId="2" fillId="0" borderId="11" xfId="0" applyFont="1" applyBorder="1" applyAlignment="1">
      <alignment horizontal="center" vertical="center"/>
    </xf>
    <xf numFmtId="0" fontId="2" fillId="0" borderId="15" xfId="0" applyFont="1" applyBorder="1" applyAlignment="1">
      <alignment vertical="center"/>
    </xf>
    <xf numFmtId="0" fontId="2" fillId="0" borderId="14" xfId="0" applyFont="1" applyBorder="1" applyAlignment="1">
      <alignment vertical="center"/>
    </xf>
    <xf numFmtId="0" fontId="2" fillId="0" borderId="12" xfId="0" applyFont="1" applyBorder="1" applyAlignment="1">
      <alignment vertical="center"/>
    </xf>
    <xf numFmtId="0" fontId="2" fillId="0" borderId="20" xfId="0" applyFont="1" applyBorder="1" applyAlignment="1">
      <alignment vertical="center"/>
    </xf>
    <xf numFmtId="0" fontId="2" fillId="0" borderId="22" xfId="0" applyFont="1" applyBorder="1" applyAlignment="1">
      <alignment vertical="center"/>
    </xf>
    <xf numFmtId="0" fontId="2" fillId="0" borderId="21" xfId="0" applyFont="1" applyBorder="1" applyAlignment="1">
      <alignment vertical="center"/>
    </xf>
    <xf numFmtId="0" fontId="2" fillId="0" borderId="19" xfId="0" applyFont="1" applyBorder="1" applyAlignment="1">
      <alignment vertical="center"/>
    </xf>
    <xf numFmtId="0" fontId="2" fillId="0" borderId="23" xfId="0" applyFont="1" applyBorder="1" applyAlignment="1">
      <alignment vertical="center"/>
    </xf>
    <xf numFmtId="0" fontId="2" fillId="0" borderId="0" xfId="0" applyFont="1" applyAlignment="1">
      <alignment vertical="top" wrapText="1"/>
    </xf>
    <xf numFmtId="166" fontId="2" fillId="0" borderId="23" xfId="0" applyNumberFormat="1" applyFont="1" applyBorder="1" applyAlignment="1">
      <alignment horizontal="left" vertical="center"/>
    </xf>
    <xf numFmtId="166" fontId="2" fillId="0" borderId="23" xfId="0" applyNumberFormat="1" applyFont="1" applyBorder="1" applyAlignment="1">
      <alignment horizontal="left" vertical="top" wrapText="1"/>
    </xf>
    <xf numFmtId="0" fontId="33" fillId="0" borderId="0" xfId="0" applyFont="1" applyAlignment="1">
      <alignment horizontal="right" vertical="center"/>
    </xf>
    <xf numFmtId="0" fontId="2" fillId="0" borderId="31" xfId="0" applyFont="1" applyFill="1" applyBorder="1" applyAlignment="1">
      <alignment vertical="center"/>
    </xf>
    <xf numFmtId="0" fontId="7" fillId="26" borderId="0" xfId="0" applyFont="1" applyFill="1" applyAlignment="1">
      <alignment vertical="center"/>
    </xf>
    <xf numFmtId="0" fontId="7" fillId="26" borderId="12" xfId="0" applyFont="1" applyFill="1" applyBorder="1" applyAlignment="1">
      <alignment vertical="center"/>
    </xf>
    <xf numFmtId="0" fontId="7" fillId="26" borderId="14" xfId="0" applyFont="1" applyFill="1" applyBorder="1" applyAlignment="1">
      <alignment vertical="center"/>
    </xf>
    <xf numFmtId="0" fontId="2" fillId="26" borderId="15" xfId="0" applyFont="1" applyFill="1" applyBorder="1" applyAlignment="1">
      <alignment vertical="center"/>
    </xf>
    <xf numFmtId="0" fontId="33" fillId="0" borderId="15" xfId="0" applyFont="1" applyBorder="1" applyAlignment="1">
      <alignment vertical="center"/>
    </xf>
    <xf numFmtId="0" fontId="33" fillId="0" borderId="13" xfId="0" applyFont="1" applyBorder="1" applyAlignment="1">
      <alignment vertical="center"/>
    </xf>
    <xf numFmtId="0" fontId="33" fillId="0" borderId="18" xfId="0" applyFont="1" applyBorder="1" applyAlignment="1">
      <alignment vertical="center"/>
    </xf>
    <xf numFmtId="0" fontId="7" fillId="0" borderId="0" xfId="0" applyFont="1" applyFill="1" applyBorder="1" applyAlignment="1">
      <alignment horizontal="center" vertical="center"/>
    </xf>
    <xf numFmtId="0" fontId="2" fillId="26" borderId="0" xfId="0" applyFont="1" applyFill="1" applyBorder="1" applyAlignment="1">
      <alignment vertical="center"/>
    </xf>
    <xf numFmtId="0" fontId="33" fillId="0" borderId="10" xfId="0" applyFont="1" applyBorder="1" applyAlignment="1"/>
    <xf numFmtId="0" fontId="2" fillId="0" borderId="26" xfId="0" applyFont="1" applyBorder="1" applyAlignment="1">
      <alignment vertical="center" wrapText="1"/>
    </xf>
    <xf numFmtId="0" fontId="33" fillId="0" borderId="0" xfId="0" applyFont="1" applyBorder="1" applyAlignment="1"/>
    <xf numFmtId="0" fontId="33" fillId="0" borderId="0" xfId="0" applyFont="1" applyBorder="1" applyAlignment="1">
      <alignment vertical="top" wrapText="1"/>
    </xf>
    <xf numFmtId="0" fontId="33" fillId="0" borderId="25" xfId="0" applyFont="1" applyBorder="1" applyAlignment="1">
      <alignment vertical="top" wrapText="1"/>
    </xf>
    <xf numFmtId="0" fontId="33" fillId="0" borderId="10" xfId="0" applyFont="1" applyBorder="1" applyAlignment="1">
      <alignment vertical="top" wrapText="1"/>
    </xf>
    <xf numFmtId="0" fontId="7" fillId="0" borderId="32" xfId="0" applyFont="1" applyBorder="1" applyAlignment="1">
      <alignment horizontal="center" vertical="center" wrapText="1"/>
    </xf>
    <xf numFmtId="0" fontId="7" fillId="0" borderId="37" xfId="0" applyFont="1" applyBorder="1" applyAlignment="1">
      <alignment vertical="top" wrapText="1"/>
    </xf>
    <xf numFmtId="0" fontId="7" fillId="0" borderId="37" xfId="0" applyFont="1" applyBorder="1" applyAlignment="1"/>
    <xf numFmtId="0" fontId="7" fillId="0" borderId="24" xfId="0" applyFont="1" applyBorder="1" applyAlignment="1">
      <alignment horizontal="left" vertical="top" wrapText="1"/>
    </xf>
    <xf numFmtId="0" fontId="2" fillId="0" borderId="25" xfId="0" applyFont="1" applyBorder="1" applyAlignment="1">
      <alignment horizontal="center" vertical="center"/>
    </xf>
    <xf numFmtId="0" fontId="2" fillId="0" borderId="16" xfId="0" applyFont="1" applyBorder="1" applyAlignment="1">
      <alignment horizontal="center" vertical="center"/>
    </xf>
    <xf numFmtId="0" fontId="7" fillId="0" borderId="11" xfId="0" applyFont="1" applyBorder="1" applyAlignment="1">
      <alignment vertical="top" wrapText="1"/>
    </xf>
    <xf numFmtId="0" fontId="7" fillId="0" borderId="48" xfId="0" applyFont="1" applyBorder="1" applyAlignment="1">
      <alignment vertical="top" wrapText="1"/>
    </xf>
    <xf numFmtId="166" fontId="7" fillId="0" borderId="15" xfId="0" applyNumberFormat="1" applyFont="1" applyBorder="1" applyAlignment="1">
      <alignment horizontal="left" vertical="center"/>
    </xf>
    <xf numFmtId="166" fontId="2" fillId="0" borderId="25" xfId="0" applyNumberFormat="1" applyFont="1" applyBorder="1" applyAlignment="1">
      <alignment vertical="top" wrapText="1"/>
    </xf>
    <xf numFmtId="0" fontId="7" fillId="0" borderId="15" xfId="0" applyFont="1" applyBorder="1" applyAlignment="1">
      <alignment horizontal="left" vertical="center"/>
    </xf>
    <xf numFmtId="0" fontId="8" fillId="0" borderId="0" xfId="0" applyFont="1" applyAlignment="1">
      <alignment vertical="center"/>
    </xf>
    <xf numFmtId="0" fontId="3" fillId="0" borderId="26" xfId="0" applyFont="1" applyBorder="1" applyAlignment="1">
      <alignment vertical="center"/>
    </xf>
    <xf numFmtId="0" fontId="8" fillId="0" borderId="15" xfId="0" applyFont="1" applyBorder="1" applyAlignment="1">
      <alignment vertical="center"/>
    </xf>
    <xf numFmtId="0" fontId="5" fillId="0" borderId="0" xfId="43" applyFont="1" applyAlignment="1">
      <alignment vertical="top"/>
    </xf>
    <xf numFmtId="0" fontId="5" fillId="0" borderId="0" xfId="43" applyFont="1" applyAlignment="1">
      <alignment horizontal="left" vertical="center"/>
    </xf>
    <xf numFmtId="0" fontId="4" fillId="0" borderId="0" xfId="43" applyFont="1" applyAlignment="1">
      <alignment vertical="center"/>
    </xf>
    <xf numFmtId="166" fontId="3" fillId="0" borderId="0" xfId="43" applyNumberFormat="1" applyFont="1" applyAlignment="1">
      <alignment horizontal="right" vertical="center"/>
    </xf>
    <xf numFmtId="0" fontId="5" fillId="0" borderId="0" xfId="43" applyFont="1" applyBorder="1" applyAlignment="1">
      <alignment vertical="center"/>
    </xf>
    <xf numFmtId="0" fontId="5" fillId="0" borderId="0" xfId="43" applyFont="1" applyAlignment="1">
      <alignment horizontal="center" vertical="center"/>
    </xf>
    <xf numFmtId="0" fontId="5" fillId="0" borderId="0" xfId="43" applyFont="1" applyAlignment="1">
      <alignment horizontal="left" vertical="center" wrapText="1"/>
    </xf>
    <xf numFmtId="166" fontId="3" fillId="0" borderId="0" xfId="43" applyNumberFormat="1" applyFont="1" applyAlignment="1">
      <alignment horizontal="left" vertical="center" wrapText="1"/>
    </xf>
    <xf numFmtId="166" fontId="3" fillId="0" borderId="0" xfId="43" applyNumberFormat="1" applyFont="1" applyBorder="1" applyAlignment="1">
      <alignment horizontal="left" vertical="center" wrapText="1"/>
    </xf>
    <xf numFmtId="0" fontId="4" fillId="0" borderId="0" xfId="43" applyFont="1" applyBorder="1" applyAlignment="1">
      <alignment vertical="center"/>
    </xf>
    <xf numFmtId="0" fontId="46" fillId="0" borderId="0" xfId="43" applyFont="1" applyAlignment="1">
      <alignment horizontal="right" vertical="center" wrapText="1"/>
    </xf>
    <xf numFmtId="0" fontId="3" fillId="0" borderId="0" xfId="43" applyFont="1" applyBorder="1" applyAlignment="1">
      <alignment horizontal="center" vertical="center"/>
    </xf>
    <xf numFmtId="0" fontId="45" fillId="0" borderId="0" xfId="43" applyFont="1" applyBorder="1" applyAlignment="1">
      <alignment vertical="center" wrapText="1"/>
    </xf>
    <xf numFmtId="166" fontId="3" fillId="0" borderId="0" xfId="43" applyNumberFormat="1" applyFont="1" applyAlignment="1">
      <alignment horizontal="center" vertical="center"/>
    </xf>
    <xf numFmtId="0" fontId="3" fillId="0" borderId="0" xfId="43" applyFont="1" applyAlignment="1">
      <alignment horizontal="left" vertical="center"/>
    </xf>
    <xf numFmtId="0" fontId="3" fillId="0" borderId="0" xfId="43" applyFont="1" applyAlignment="1">
      <alignment vertical="center"/>
    </xf>
    <xf numFmtId="0" fontId="3" fillId="0" borderId="0" xfId="43" applyFont="1" applyAlignment="1">
      <alignment horizontal="center" vertical="center"/>
    </xf>
    <xf numFmtId="0" fontId="3" fillId="0" borderId="0" xfId="43" applyFont="1" applyBorder="1" applyAlignment="1">
      <alignment vertical="center"/>
    </xf>
    <xf numFmtId="0" fontId="3" fillId="0" borderId="13" xfId="43" applyFont="1" applyBorder="1" applyAlignment="1">
      <alignment vertical="center"/>
    </xf>
    <xf numFmtId="0" fontId="3" fillId="0" borderId="14" xfId="43" applyFont="1" applyBorder="1" applyAlignment="1">
      <alignment vertical="center"/>
    </xf>
    <xf numFmtId="166" fontId="8" fillId="0" borderId="0" xfId="43" applyNumberFormat="1" applyFont="1" applyAlignment="1">
      <alignment horizontal="center" vertical="center"/>
    </xf>
    <xf numFmtId="0" fontId="43" fillId="0" borderId="0" xfId="0" applyFont="1" applyAlignment="1">
      <alignment vertical="top"/>
    </xf>
    <xf numFmtId="0" fontId="3" fillId="0" borderId="31" xfId="0" applyFont="1" applyBorder="1" applyAlignment="1">
      <alignment vertical="center"/>
    </xf>
    <xf numFmtId="0" fontId="3" fillId="0" borderId="31" xfId="0" applyFont="1" applyBorder="1" applyAlignment="1">
      <alignment horizontal="center" vertical="center"/>
    </xf>
    <xf numFmtId="0" fontId="3" fillId="0" borderId="13" xfId="43" applyFont="1" applyBorder="1" applyAlignment="1">
      <alignment horizontal="center" vertical="center"/>
    </xf>
    <xf numFmtId="0" fontId="3" fillId="0" borderId="14" xfId="43" applyFont="1" applyBorder="1" applyAlignment="1">
      <alignment horizontal="center" vertical="center"/>
    </xf>
    <xf numFmtId="0" fontId="3" fillId="0" borderId="0" xfId="43" applyFont="1" applyAlignment="1">
      <alignment horizontal="center" vertical="center" wrapText="1"/>
    </xf>
    <xf numFmtId="0" fontId="3" fillId="0" borderId="0" xfId="43" applyFont="1" applyAlignment="1">
      <alignment horizontal="left" vertical="center" wrapText="1"/>
    </xf>
    <xf numFmtId="0" fontId="5" fillId="0" borderId="0" xfId="43" applyFont="1" applyBorder="1" applyAlignment="1">
      <alignment horizontal="center" vertical="center"/>
    </xf>
    <xf numFmtId="166" fontId="3" fillId="0" borderId="23" xfId="43" applyNumberFormat="1" applyFont="1" applyBorder="1" applyAlignment="1">
      <alignment horizontal="center" vertical="center" wrapText="1"/>
    </xf>
    <xf numFmtId="0" fontId="5" fillId="0" borderId="63" xfId="43" applyFont="1" applyBorder="1" applyAlignment="1">
      <alignment horizontal="center" vertical="center"/>
    </xf>
    <xf numFmtId="0" fontId="5" fillId="0" borderId="18" xfId="43" applyFont="1" applyBorder="1" applyAlignment="1">
      <alignment horizontal="center" vertical="center"/>
    </xf>
    <xf numFmtId="0" fontId="5" fillId="0" borderId="64" xfId="43" applyFont="1" applyBorder="1" applyAlignment="1">
      <alignment horizontal="center" vertical="center"/>
    </xf>
    <xf numFmtId="0" fontId="3" fillId="0" borderId="16" xfId="43" applyFont="1" applyBorder="1" applyAlignment="1">
      <alignment horizontal="center" vertical="center" wrapText="1"/>
    </xf>
    <xf numFmtId="0" fontId="3" fillId="0" borderId="15" xfId="43" applyFont="1" applyBorder="1" applyAlignment="1">
      <alignment horizontal="center" vertical="center"/>
    </xf>
    <xf numFmtId="0" fontId="3" fillId="0" borderId="12" xfId="43" applyFont="1" applyBorder="1" applyAlignment="1">
      <alignment vertical="center"/>
    </xf>
    <xf numFmtId="0" fontId="5" fillId="0" borderId="65" xfId="43" applyFont="1" applyBorder="1" applyAlignment="1">
      <alignment horizontal="center" vertical="center"/>
    </xf>
    <xf numFmtId="166" fontId="3" fillId="0" borderId="13" xfId="43" applyNumberFormat="1" applyFont="1" applyBorder="1" applyAlignment="1">
      <alignment horizontal="center" vertical="center"/>
    </xf>
    <xf numFmtId="0" fontId="8" fillId="0" borderId="15" xfId="43" applyFont="1" applyBorder="1" applyAlignment="1">
      <alignment vertical="center"/>
    </xf>
    <xf numFmtId="0" fontId="8" fillId="0" borderId="15" xfId="43" applyFont="1" applyBorder="1" applyAlignment="1">
      <alignment vertical="center" wrapText="1"/>
    </xf>
    <xf numFmtId="0" fontId="8" fillId="0" borderId="15" xfId="43" applyFont="1" applyBorder="1" applyAlignment="1">
      <alignment horizontal="center" vertical="center"/>
    </xf>
    <xf numFmtId="0" fontId="3" fillId="0" borderId="66" xfId="43" applyFont="1" applyBorder="1" applyAlignment="1">
      <alignment horizontal="center" vertical="center"/>
    </xf>
    <xf numFmtId="0" fontId="3" fillId="0" borderId="15" xfId="43" applyFont="1" applyBorder="1" applyAlignment="1">
      <alignment vertical="center"/>
    </xf>
    <xf numFmtId="0" fontId="3" fillId="0" borderId="67" xfId="43" applyFont="1" applyBorder="1" applyAlignment="1">
      <alignment horizontal="center" vertical="center"/>
    </xf>
    <xf numFmtId="166" fontId="8" fillId="0" borderId="15" xfId="43" applyNumberFormat="1" applyFont="1" applyBorder="1" applyAlignment="1">
      <alignment horizontal="left" vertical="center"/>
    </xf>
    <xf numFmtId="0" fontId="47" fillId="0" borderId="15" xfId="43" applyFont="1" applyBorder="1" applyAlignment="1">
      <alignment vertical="center"/>
    </xf>
    <xf numFmtId="166" fontId="3" fillId="0" borderId="23" xfId="43" applyNumberFormat="1" applyFont="1" applyBorder="1" applyAlignment="1">
      <alignment horizontal="center" vertical="center"/>
    </xf>
    <xf numFmtId="0" fontId="8" fillId="0" borderId="34" xfId="43" applyFont="1" applyBorder="1" applyAlignment="1">
      <alignment horizontal="left" vertical="center"/>
    </xf>
    <xf numFmtId="0" fontId="8" fillId="0" borderId="15" xfId="43" applyFont="1" applyBorder="1" applyAlignment="1">
      <alignment horizontal="left" vertical="center"/>
    </xf>
    <xf numFmtId="166" fontId="8" fillId="0" borderId="23" xfId="43" applyNumberFormat="1" applyFont="1" applyBorder="1" applyAlignment="1">
      <alignment horizontal="center" vertical="center"/>
    </xf>
    <xf numFmtId="0" fontId="8" fillId="0" borderId="34" xfId="43" applyFont="1" applyBorder="1" applyAlignment="1">
      <alignment vertical="center"/>
    </xf>
    <xf numFmtId="165" fontId="8" fillId="0" borderId="13" xfId="43" applyNumberFormat="1" applyFont="1" applyBorder="1" applyAlignment="1">
      <alignment horizontal="center" vertical="center"/>
    </xf>
    <xf numFmtId="0" fontId="8" fillId="0" borderId="67" xfId="43" applyFont="1" applyBorder="1" applyAlignment="1">
      <alignment horizontal="right"/>
    </xf>
    <xf numFmtId="0" fontId="3" fillId="0" borderId="68" xfId="43" applyFont="1" applyBorder="1" applyAlignment="1">
      <alignment horizontal="left" vertical="center"/>
    </xf>
    <xf numFmtId="166" fontId="8" fillId="0" borderId="25" xfId="43" applyNumberFormat="1" applyFont="1" applyBorder="1" applyAlignment="1">
      <alignment horizontal="center" vertical="center"/>
    </xf>
    <xf numFmtId="0" fontId="8" fillId="0" borderId="0" xfId="43" applyFont="1" applyBorder="1" applyAlignment="1">
      <alignment vertical="center"/>
    </xf>
    <xf numFmtId="0" fontId="8" fillId="0" borderId="67" xfId="43" applyFont="1" applyBorder="1" applyAlignment="1">
      <alignment horizontal="right" vertical="center"/>
    </xf>
    <xf numFmtId="0" fontId="3" fillId="0" borderId="69" xfId="43" applyFont="1" applyBorder="1" applyAlignment="1">
      <alignment horizontal="left" vertical="center"/>
    </xf>
    <xf numFmtId="0" fontId="3" fillId="0" borderId="34" xfId="43" applyFont="1" applyBorder="1" applyAlignment="1">
      <alignment horizontal="center" vertical="center"/>
    </xf>
    <xf numFmtId="0" fontId="3" fillId="0" borderId="34" xfId="43" applyFont="1" applyBorder="1" applyAlignment="1">
      <alignment vertical="center"/>
    </xf>
    <xf numFmtId="0" fontId="3" fillId="0" borderId="70" xfId="43" applyFont="1" applyBorder="1" applyAlignment="1">
      <alignment horizontal="center" vertical="center"/>
    </xf>
    <xf numFmtId="166" fontId="8" fillId="0" borderId="16" xfId="43" applyNumberFormat="1" applyFont="1" applyBorder="1" applyAlignment="1">
      <alignment horizontal="center" vertical="center"/>
    </xf>
    <xf numFmtId="0" fontId="8" fillId="0" borderId="18" xfId="43" applyFont="1" applyBorder="1" applyAlignment="1">
      <alignment vertical="center"/>
    </xf>
    <xf numFmtId="0" fontId="9" fillId="0" borderId="18" xfId="43" applyFont="1" applyBorder="1" applyAlignment="1">
      <alignment vertical="center"/>
    </xf>
    <xf numFmtId="0" fontId="9" fillId="0" borderId="15" xfId="43" applyFont="1" applyBorder="1" applyAlignment="1">
      <alignment vertical="center"/>
    </xf>
    <xf numFmtId="0" fontId="8" fillId="0" borderId="15" xfId="43" applyFont="1" applyBorder="1" applyAlignment="1">
      <alignment horizontal="right" vertical="center"/>
    </xf>
    <xf numFmtId="0" fontId="9" fillId="0" borderId="15" xfId="43" applyFont="1" applyBorder="1" applyAlignment="1">
      <alignment horizontal="right" vertical="center"/>
    </xf>
    <xf numFmtId="166" fontId="3" fillId="0" borderId="16" xfId="43" applyNumberFormat="1" applyFont="1" applyBorder="1" applyAlignment="1">
      <alignment horizontal="center" vertical="center"/>
    </xf>
    <xf numFmtId="0" fontId="3" fillId="0" borderId="68" xfId="43" applyFont="1" applyBorder="1" applyAlignment="1">
      <alignment vertical="center"/>
    </xf>
    <xf numFmtId="0" fontId="3" fillId="0" borderId="66" xfId="43" applyFont="1" applyBorder="1" applyAlignment="1">
      <alignment vertical="center"/>
    </xf>
    <xf numFmtId="0" fontId="3" fillId="0" borderId="71" xfId="43" applyFont="1" applyBorder="1" applyAlignment="1">
      <alignment horizontal="center" vertical="center"/>
    </xf>
    <xf numFmtId="0" fontId="8" fillId="0" borderId="15" xfId="0" applyFont="1" applyBorder="1" applyAlignment="1">
      <alignment horizontal="center" vertical="center"/>
    </xf>
    <xf numFmtId="0" fontId="8" fillId="0" borderId="67" xfId="43" applyFont="1" applyBorder="1" applyAlignment="1">
      <alignment horizontal="center" vertical="center"/>
    </xf>
    <xf numFmtId="0" fontId="8" fillId="0" borderId="25" xfId="43" applyFont="1" applyBorder="1" applyAlignment="1">
      <alignment horizontal="right" vertical="center"/>
    </xf>
    <xf numFmtId="0" fontId="8" fillId="0" borderId="13" xfId="43" applyFont="1" applyBorder="1" applyAlignment="1">
      <alignment horizontal="center" vertical="center"/>
    </xf>
    <xf numFmtId="0" fontId="8" fillId="0" borderId="67" xfId="43" applyFont="1" applyBorder="1" applyAlignment="1">
      <alignment vertical="center"/>
    </xf>
    <xf numFmtId="0" fontId="3" fillId="0" borderId="14" xfId="43" applyFont="1" applyBorder="1" applyAlignment="1">
      <alignment horizontal="center"/>
    </xf>
    <xf numFmtId="0" fontId="3" fillId="0" borderId="15" xfId="43" applyFont="1" applyBorder="1" applyAlignment="1">
      <alignment horizontal="center"/>
    </xf>
    <xf numFmtId="0" fontId="3" fillId="0" borderId="67" xfId="43" applyFont="1" applyBorder="1" applyAlignment="1">
      <alignment vertical="center"/>
    </xf>
    <xf numFmtId="0" fontId="8" fillId="0" borderId="16" xfId="43" applyFont="1" applyBorder="1" applyAlignment="1">
      <alignment horizontal="center" vertical="center"/>
    </xf>
    <xf numFmtId="0" fontId="8" fillId="0" borderId="18" xfId="43" applyFont="1" applyBorder="1" applyAlignment="1">
      <alignment vertical="center" wrapText="1"/>
    </xf>
    <xf numFmtId="0" fontId="8" fillId="0" borderId="18" xfId="43" applyFont="1" applyBorder="1" applyAlignment="1">
      <alignment horizontal="right" vertical="center"/>
    </xf>
    <xf numFmtId="0" fontId="8" fillId="0" borderId="64" xfId="43" applyFont="1" applyBorder="1" applyAlignment="1">
      <alignment horizontal="center" vertical="center"/>
    </xf>
    <xf numFmtId="0" fontId="3" fillId="0" borderId="0" xfId="43" applyFont="1" applyAlignment="1">
      <alignment horizontal="right" vertical="center"/>
    </xf>
    <xf numFmtId="0" fontId="3" fillId="0" borderId="15" xfId="0" applyFont="1" applyBorder="1" applyAlignment="1">
      <alignment vertical="center"/>
    </xf>
    <xf numFmtId="0" fontId="7" fillId="0" borderId="28" xfId="0" applyFont="1" applyBorder="1" applyAlignment="1">
      <alignment horizontal="left" vertical="center"/>
    </xf>
    <xf numFmtId="0" fontId="2" fillId="0" borderId="0" xfId="0" applyFont="1" applyBorder="1" applyAlignment="1">
      <alignment horizontal="left" vertical="center"/>
    </xf>
    <xf numFmtId="0" fontId="3" fillId="0" borderId="24" xfId="0" applyFont="1" applyBorder="1" applyAlignment="1">
      <alignment vertical="center"/>
    </xf>
    <xf numFmtId="0" fontId="3" fillId="0" borderId="25" xfId="0" applyFont="1" applyBorder="1" applyAlignment="1">
      <alignment vertical="center"/>
    </xf>
    <xf numFmtId="0" fontId="3" fillId="0" borderId="12" xfId="0" applyFont="1" applyBorder="1" applyAlignment="1">
      <alignment vertical="center"/>
    </xf>
    <xf numFmtId="0" fontId="3" fillId="0" borderId="13" xfId="0" applyFont="1" applyBorder="1" applyAlignment="1">
      <alignment vertical="center"/>
    </xf>
    <xf numFmtId="0" fontId="3" fillId="0" borderId="14" xfId="0" applyFont="1" applyBorder="1" applyAlignment="1">
      <alignment vertical="center"/>
    </xf>
    <xf numFmtId="166" fontId="2" fillId="0" borderId="48" xfId="0" applyNumberFormat="1" applyFont="1" applyBorder="1" applyAlignment="1">
      <alignment horizontal="left" vertical="center"/>
    </xf>
    <xf numFmtId="164" fontId="2" fillId="0" borderId="34" xfId="0" applyNumberFormat="1" applyFont="1" applyBorder="1" applyAlignment="1">
      <alignment horizontal="left" vertical="center"/>
    </xf>
    <xf numFmtId="164" fontId="2" fillId="0" borderId="35" xfId="0" applyNumberFormat="1" applyFont="1" applyBorder="1" applyAlignment="1">
      <alignment horizontal="left" vertical="center"/>
    </xf>
    <xf numFmtId="164" fontId="2" fillId="0" borderId="0" xfId="0" applyNumberFormat="1" applyFont="1" applyAlignment="1">
      <alignment horizontal="left" vertical="center"/>
    </xf>
    <xf numFmtId="165" fontId="2" fillId="0" borderId="31" xfId="0" applyNumberFormat="1" applyFont="1" applyBorder="1" applyAlignment="1">
      <alignment vertical="center"/>
    </xf>
    <xf numFmtId="0" fontId="2" fillId="0" borderId="10" xfId="0" applyFont="1" applyBorder="1" applyAlignment="1">
      <alignment horizontal="center" vertical="top" wrapText="1"/>
    </xf>
    <xf numFmtId="0" fontId="2" fillId="0" borderId="36" xfId="0" applyFont="1" applyBorder="1" applyAlignment="1">
      <alignment horizontal="center" vertical="top"/>
    </xf>
    <xf numFmtId="165" fontId="2" fillId="0" borderId="36" xfId="0" applyNumberFormat="1" applyFont="1" applyBorder="1" applyAlignment="1">
      <alignment vertical="center"/>
    </xf>
    <xf numFmtId="0" fontId="2" fillId="0" borderId="29" xfId="0" applyFont="1" applyBorder="1" applyAlignment="1">
      <alignment vertical="center"/>
    </xf>
    <xf numFmtId="0" fontId="2" fillId="0" borderId="30" xfId="0" applyFont="1" applyBorder="1" applyAlignment="1">
      <alignment vertical="center"/>
    </xf>
    <xf numFmtId="0" fontId="2" fillId="0" borderId="28" xfId="0" applyFont="1" applyBorder="1" applyAlignment="1">
      <alignment vertical="top" wrapText="1"/>
    </xf>
    <xf numFmtId="0" fontId="2" fillId="0" borderId="29" xfId="0" applyFont="1" applyBorder="1" applyAlignment="1">
      <alignment horizontal="left" vertical="top" wrapText="1"/>
    </xf>
    <xf numFmtId="0" fontId="2" fillId="0" borderId="33" xfId="0" applyFont="1" applyBorder="1" applyAlignment="1">
      <alignment vertical="center"/>
    </xf>
    <xf numFmtId="0" fontId="2" fillId="0" borderId="29" xfId="0" applyFont="1" applyBorder="1" applyAlignment="1">
      <alignment horizontal="left" vertical="top"/>
    </xf>
    <xf numFmtId="0" fontId="2" fillId="0" borderId="37" xfId="0" applyFont="1" applyBorder="1" applyAlignment="1">
      <alignment horizontal="center" vertical="top"/>
    </xf>
    <xf numFmtId="0" fontId="2" fillId="0" borderId="30" xfId="0" applyFont="1" applyBorder="1" applyAlignment="1">
      <alignment vertical="top" wrapText="1"/>
    </xf>
    <xf numFmtId="0" fontId="2" fillId="0" borderId="49" xfId="0" applyFont="1" applyBorder="1" applyAlignment="1">
      <alignment horizontal="center" vertical="center"/>
    </xf>
    <xf numFmtId="0" fontId="6" fillId="0" borderId="73" xfId="38" applyFont="1" applyBorder="1" applyAlignment="1">
      <alignment vertical="center"/>
    </xf>
    <xf numFmtId="0" fontId="2" fillId="0" borderId="0" xfId="0" applyFont="1" applyBorder="1" applyAlignment="1"/>
    <xf numFmtId="166" fontId="2" fillId="0" borderId="48" xfId="0" applyNumberFormat="1" applyFont="1" applyBorder="1" applyAlignment="1">
      <alignment horizontal="center" vertical="center"/>
    </xf>
    <xf numFmtId="166" fontId="2" fillId="0" borderId="23" xfId="0" applyNumberFormat="1" applyFont="1" applyBorder="1" applyAlignment="1">
      <alignment horizontal="center" vertical="center"/>
    </xf>
    <xf numFmtId="166" fontId="2" fillId="0" borderId="35" xfId="0" applyNumberFormat="1" applyFont="1" applyBorder="1" applyAlignment="1">
      <alignment horizontal="center" vertical="center"/>
    </xf>
    <xf numFmtId="164" fontId="2" fillId="0" borderId="34" xfId="0" applyNumberFormat="1" applyFont="1" applyBorder="1" applyAlignment="1">
      <alignment horizontal="center" vertical="center"/>
    </xf>
    <xf numFmtId="164" fontId="2" fillId="0" borderId="35" xfId="0" applyNumberFormat="1" applyFont="1" applyBorder="1" applyAlignment="1">
      <alignment horizontal="center" vertical="center"/>
    </xf>
    <xf numFmtId="0" fontId="2" fillId="0" borderId="24" xfId="0" applyFont="1" applyBorder="1" applyAlignment="1">
      <alignment horizontal="center" vertical="center"/>
    </xf>
    <xf numFmtId="0" fontId="2" fillId="0" borderId="18" xfId="0" applyFont="1" applyBorder="1" applyAlignment="1">
      <alignment horizontal="center" vertical="center"/>
    </xf>
    <xf numFmtId="0" fontId="2" fillId="0" borderId="17" xfId="0" applyFont="1" applyBorder="1" applyAlignment="1">
      <alignment horizontal="center" vertical="center"/>
    </xf>
    <xf numFmtId="0" fontId="2" fillId="0" borderId="36" xfId="0" applyFont="1" applyBorder="1" applyAlignment="1">
      <alignment horizontal="left" vertical="top" wrapText="1"/>
    </xf>
    <xf numFmtId="0" fontId="2" fillId="0" borderId="10" xfId="0" applyFont="1" applyBorder="1" applyAlignment="1">
      <alignment horizontal="left" vertical="top" wrapText="1"/>
    </xf>
    <xf numFmtId="0" fontId="2" fillId="0" borderId="26" xfId="0" applyFont="1" applyBorder="1" applyAlignment="1">
      <alignment horizontal="left" vertical="center"/>
    </xf>
    <xf numFmtId="0" fontId="33" fillId="0" borderId="25" xfId="0" applyFont="1" applyBorder="1" applyAlignment="1">
      <alignment vertical="center"/>
    </xf>
    <xf numFmtId="0" fontId="33" fillId="0" borderId="25" xfId="0" applyFont="1" applyBorder="1" applyAlignment="1">
      <alignment horizontal="center" vertical="center"/>
    </xf>
    <xf numFmtId="0" fontId="33" fillId="0" borderId="12" xfId="0" applyFont="1" applyBorder="1" applyAlignment="1">
      <alignment horizontal="center" vertical="top" wrapText="1"/>
    </xf>
    <xf numFmtId="0" fontId="33" fillId="0" borderId="12" xfId="0" applyFont="1" applyBorder="1" applyAlignment="1">
      <alignment horizontal="center" vertical="center"/>
    </xf>
    <xf numFmtId="0" fontId="33" fillId="0" borderId="0" xfId="0" applyFont="1" applyBorder="1" applyAlignment="1">
      <alignment horizontal="center" vertical="center"/>
    </xf>
    <xf numFmtId="0" fontId="33" fillId="0" borderId="0" xfId="0" applyFont="1" applyBorder="1" applyAlignment="1">
      <alignment vertical="center"/>
    </xf>
    <xf numFmtId="0" fontId="33" fillId="0" borderId="14" xfId="0" applyFont="1" applyBorder="1" applyAlignment="1">
      <alignment horizontal="center" vertical="center"/>
    </xf>
    <xf numFmtId="0" fontId="33" fillId="0" borderId="10" xfId="0" applyFont="1" applyBorder="1" applyAlignment="1">
      <alignment vertical="center"/>
    </xf>
    <xf numFmtId="166" fontId="2" fillId="0" borderId="34" xfId="0" applyNumberFormat="1" applyFont="1" applyBorder="1" applyAlignment="1">
      <alignment vertical="center"/>
    </xf>
    <xf numFmtId="0" fontId="33" fillId="0" borderId="34" xfId="0" applyFont="1" applyBorder="1" applyAlignment="1">
      <alignment vertical="center"/>
    </xf>
    <xf numFmtId="0" fontId="2" fillId="0" borderId="34" xfId="0" applyFont="1" applyBorder="1" applyAlignment="1">
      <alignment vertical="center"/>
    </xf>
    <xf numFmtId="166" fontId="2" fillId="0" borderId="0" xfId="0" applyNumberFormat="1" applyFont="1" applyBorder="1" applyAlignment="1">
      <alignment horizontal="left" vertical="center"/>
    </xf>
    <xf numFmtId="0" fontId="33" fillId="0" borderId="0" xfId="0" applyFont="1" applyAlignment="1">
      <alignment vertical="center"/>
    </xf>
    <xf numFmtId="0" fontId="31" fillId="0" borderId="0" xfId="0" applyFont="1" applyAlignment="1">
      <alignment vertical="center"/>
    </xf>
    <xf numFmtId="0" fontId="49" fillId="0" borderId="38" xfId="0" applyFont="1" applyBorder="1" applyAlignment="1">
      <alignment horizontal="center" vertical="center"/>
    </xf>
    <xf numFmtId="0" fontId="48" fillId="0" borderId="38" xfId="0" applyFont="1" applyBorder="1" applyAlignment="1">
      <alignment horizontal="left" vertical="center"/>
    </xf>
    <xf numFmtId="0" fontId="49" fillId="0" borderId="38" xfId="0" applyFont="1" applyBorder="1" applyAlignment="1">
      <alignment vertical="center"/>
    </xf>
    <xf numFmtId="0" fontId="49" fillId="0" borderId="40" xfId="0" applyFont="1" applyBorder="1" applyAlignment="1">
      <alignment vertical="center"/>
    </xf>
    <xf numFmtId="0" fontId="48" fillId="0" borderId="39" xfId="0" applyFont="1" applyBorder="1" applyAlignment="1">
      <alignment vertical="center"/>
    </xf>
    <xf numFmtId="0" fontId="49" fillId="0" borderId="80" xfId="0" applyFont="1" applyBorder="1" applyAlignment="1">
      <alignment vertical="center"/>
    </xf>
    <xf numFmtId="0" fontId="49" fillId="0" borderId="81" xfId="0" applyFont="1" applyBorder="1" applyAlignment="1">
      <alignment vertical="center"/>
    </xf>
    <xf numFmtId="166" fontId="33" fillId="0" borderId="23" xfId="0" applyNumberFormat="1" applyFont="1" applyBorder="1" applyAlignment="1">
      <alignment horizontal="left" vertical="center"/>
    </xf>
    <xf numFmtId="166" fontId="33" fillId="0" borderId="35" xfId="0" applyNumberFormat="1" applyFont="1" applyBorder="1" applyAlignment="1">
      <alignment horizontal="left" vertical="center"/>
    </xf>
    <xf numFmtId="166" fontId="33" fillId="0" borderId="34" xfId="0" applyNumberFormat="1" applyFont="1" applyBorder="1" applyAlignment="1">
      <alignment horizontal="left" vertical="center"/>
    </xf>
    <xf numFmtId="166" fontId="33" fillId="0" borderId="48" xfId="0" applyNumberFormat="1" applyFont="1" applyBorder="1" applyAlignment="1">
      <alignment horizontal="left" vertical="center"/>
    </xf>
    <xf numFmtId="164" fontId="33" fillId="0" borderId="34" xfId="0" applyNumberFormat="1" applyFont="1" applyBorder="1" applyAlignment="1">
      <alignment vertical="center"/>
    </xf>
    <xf numFmtId="166" fontId="33" fillId="0" borderId="34" xfId="0" applyNumberFormat="1" applyFont="1" applyBorder="1" applyAlignment="1">
      <alignment vertical="center"/>
    </xf>
    <xf numFmtId="166" fontId="33" fillId="0" borderId="35" xfId="0" applyNumberFormat="1" applyFont="1" applyBorder="1" applyAlignment="1">
      <alignment vertical="center"/>
    </xf>
    <xf numFmtId="166" fontId="33" fillId="0" borderId="0" xfId="0" applyNumberFormat="1" applyFont="1" applyBorder="1" applyAlignment="1">
      <alignment horizontal="left" vertical="center"/>
    </xf>
    <xf numFmtId="166" fontId="33" fillId="0" borderId="0" xfId="0" applyNumberFormat="1" applyFont="1" applyBorder="1" applyAlignment="1">
      <alignment vertical="center"/>
    </xf>
    <xf numFmtId="166" fontId="33" fillId="0" borderId="10" xfId="0" applyNumberFormat="1" applyFont="1" applyBorder="1" applyAlignment="1">
      <alignment vertical="center"/>
    </xf>
    <xf numFmtId="166" fontId="33" fillId="0" borderId="25" xfId="0" applyNumberFormat="1" applyFont="1" applyBorder="1" applyAlignment="1">
      <alignment horizontal="left" vertical="center"/>
    </xf>
    <xf numFmtId="166" fontId="33" fillId="0" borderId="24" xfId="0" applyNumberFormat="1" applyFont="1" applyBorder="1" applyAlignment="1">
      <alignment horizontal="left" vertical="center"/>
    </xf>
    <xf numFmtId="166" fontId="33" fillId="0" borderId="23" xfId="0" quotePrefix="1" applyNumberFormat="1" applyFont="1" applyBorder="1" applyAlignment="1">
      <alignment horizontal="left" vertical="center"/>
    </xf>
    <xf numFmtId="0" fontId="33" fillId="0" borderId="35" xfId="0" applyFont="1" applyBorder="1" applyAlignment="1">
      <alignment vertical="center"/>
    </xf>
    <xf numFmtId="0" fontId="33" fillId="0" borderId="25" xfId="0" applyFont="1" applyBorder="1" applyAlignment="1">
      <alignment horizontal="left" vertical="center"/>
    </xf>
    <xf numFmtId="0" fontId="33" fillId="0" borderId="26" xfId="0" applyFont="1" applyBorder="1" applyAlignment="1">
      <alignment vertical="center"/>
    </xf>
    <xf numFmtId="0" fontId="33" fillId="0" borderId="31" xfId="0" applyFont="1" applyBorder="1" applyAlignment="1">
      <alignment horizontal="center" vertical="center"/>
    </xf>
    <xf numFmtId="0" fontId="33" fillId="0" borderId="31" xfId="0" applyFont="1" applyBorder="1" applyAlignment="1">
      <alignment vertical="center"/>
    </xf>
    <xf numFmtId="0" fontId="48" fillId="0" borderId="25" xfId="0" applyFont="1" applyBorder="1" applyAlignment="1">
      <alignment vertical="center"/>
    </xf>
    <xf numFmtId="0" fontId="33" fillId="0" borderId="26" xfId="0" applyFont="1" applyBorder="1" applyAlignment="1">
      <alignment vertical="top" wrapText="1"/>
    </xf>
    <xf numFmtId="0" fontId="33" fillId="0" borderId="36" xfId="0" applyFont="1" applyBorder="1" applyAlignment="1">
      <alignment vertical="center"/>
    </xf>
    <xf numFmtId="0" fontId="33" fillId="0" borderId="27" xfId="0" applyFont="1" applyBorder="1" applyAlignment="1">
      <alignment vertical="center"/>
    </xf>
    <xf numFmtId="0" fontId="33" fillId="0" borderId="36" xfId="0" applyFont="1" applyBorder="1" applyAlignment="1">
      <alignment horizontal="center" vertical="center"/>
    </xf>
    <xf numFmtId="0" fontId="33" fillId="0" borderId="37" xfId="0" applyFont="1" applyBorder="1" applyAlignment="1">
      <alignment horizontal="center" vertical="center"/>
    </xf>
    <xf numFmtId="0" fontId="33" fillId="0" borderId="32" xfId="0" applyFont="1" applyBorder="1" applyAlignment="1">
      <alignment horizontal="center" vertical="center"/>
    </xf>
    <xf numFmtId="0" fontId="33" fillId="0" borderId="29" xfId="0" applyFont="1" applyBorder="1" applyAlignment="1">
      <alignment vertical="center"/>
    </xf>
    <xf numFmtId="0" fontId="33" fillId="0" borderId="37" xfId="0" applyFont="1" applyBorder="1" applyAlignment="1">
      <alignment vertical="center"/>
    </xf>
    <xf numFmtId="166" fontId="33" fillId="0" borderId="37" xfId="0" applyNumberFormat="1" applyFont="1" applyBorder="1" applyAlignment="1">
      <alignment vertical="center"/>
    </xf>
    <xf numFmtId="0" fontId="33" fillId="0" borderId="27" xfId="0" applyFont="1" applyBorder="1" applyAlignment="1">
      <alignment vertical="top" wrapText="1"/>
    </xf>
    <xf numFmtId="166" fontId="33" fillId="0" borderId="30" xfId="0" applyNumberFormat="1" applyFont="1" applyBorder="1" applyAlignment="1">
      <alignment horizontal="center" vertical="center"/>
    </xf>
    <xf numFmtId="165" fontId="33" fillId="0" borderId="32" xfId="0" applyNumberFormat="1" applyFont="1" applyBorder="1" applyAlignment="1">
      <alignment vertical="center"/>
    </xf>
    <xf numFmtId="0" fontId="33" fillId="0" borderId="32" xfId="0" applyFont="1" applyBorder="1" applyAlignment="1">
      <alignment horizontal="right" vertical="center"/>
    </xf>
    <xf numFmtId="0" fontId="31" fillId="0" borderId="82" xfId="0" applyFont="1" applyBorder="1" applyAlignment="1">
      <alignment horizontal="center" vertical="center"/>
    </xf>
    <xf numFmtId="0" fontId="33" fillId="0" borderId="32" xfId="0" applyFont="1" applyBorder="1" applyAlignment="1">
      <alignment vertical="center"/>
    </xf>
    <xf numFmtId="0" fontId="48" fillId="0" borderId="25" xfId="0" applyFont="1" applyBorder="1" applyAlignment="1">
      <alignment horizontal="center" vertical="center" wrapText="1"/>
    </xf>
    <xf numFmtId="0" fontId="48" fillId="0" borderId="0" xfId="0" applyFont="1" applyBorder="1" applyAlignment="1">
      <alignment horizontal="center" vertical="center" wrapText="1"/>
    </xf>
    <xf numFmtId="0" fontId="48" fillId="0" borderId="10" xfId="0" applyFont="1" applyBorder="1" applyAlignment="1">
      <alignment horizontal="center" vertical="center" wrapText="1"/>
    </xf>
    <xf numFmtId="0" fontId="33" fillId="0" borderId="10" xfId="0" applyFont="1" applyBorder="1" applyAlignment="1">
      <alignment horizontal="center" vertical="center"/>
    </xf>
    <xf numFmtId="0" fontId="33" fillId="0" borderId="83" xfId="0" applyFont="1" applyBorder="1" applyAlignment="1">
      <alignment horizontal="center" vertical="center"/>
    </xf>
    <xf numFmtId="0" fontId="33" fillId="0" borderId="84" xfId="0" applyFont="1" applyBorder="1" applyAlignment="1">
      <alignment horizontal="center" vertical="center"/>
    </xf>
    <xf numFmtId="166" fontId="33" fillId="0" borderId="28" xfId="0" applyNumberFormat="1" applyFont="1" applyBorder="1" applyAlignment="1">
      <alignment vertical="center"/>
    </xf>
    <xf numFmtId="166" fontId="33" fillId="0" borderId="32" xfId="0" applyNumberFormat="1" applyFont="1" applyBorder="1" applyAlignment="1">
      <alignment horizontal="center" vertical="center"/>
    </xf>
    <xf numFmtId="0" fontId="33" fillId="0" borderId="85" xfId="0" applyFont="1" applyBorder="1" applyAlignment="1">
      <alignment horizontal="center" vertical="center"/>
    </xf>
    <xf numFmtId="0" fontId="33" fillId="0" borderId="24" xfId="0" applyFont="1" applyBorder="1" applyAlignment="1">
      <alignment vertical="center"/>
    </xf>
    <xf numFmtId="0" fontId="33" fillId="0" borderId="86" xfId="0" applyFont="1" applyBorder="1" applyAlignment="1">
      <alignment horizontal="center" vertical="center"/>
    </xf>
    <xf numFmtId="0" fontId="33" fillId="0" borderId="82" xfId="0" applyFont="1" applyBorder="1" applyAlignment="1">
      <alignment horizontal="center" vertical="center"/>
    </xf>
    <xf numFmtId="0" fontId="33" fillId="0" borderId="28" xfId="0" applyFont="1" applyBorder="1" applyAlignment="1">
      <alignment horizontal="center" vertical="center"/>
    </xf>
    <xf numFmtId="0" fontId="33" fillId="0" borderId="26" xfId="0" applyFont="1" applyBorder="1" applyAlignment="1">
      <alignment horizontal="left" vertical="center" wrapText="1"/>
    </xf>
    <xf numFmtId="0" fontId="31" fillId="0" borderId="48" xfId="0" applyFont="1" applyBorder="1" applyAlignment="1">
      <alignment horizontal="center" vertical="center"/>
    </xf>
    <xf numFmtId="0" fontId="33" fillId="0" borderId="30" xfId="0" applyFont="1" applyBorder="1" applyAlignment="1">
      <alignment horizontal="right" vertical="center"/>
    </xf>
    <xf numFmtId="0" fontId="33" fillId="0" borderId="31" xfId="0" applyFont="1" applyFill="1" applyBorder="1" applyAlignment="1">
      <alignment horizontal="center" vertical="center"/>
    </xf>
    <xf numFmtId="165" fontId="33" fillId="0" borderId="10" xfId="0" applyNumberFormat="1" applyFont="1" applyBorder="1" applyAlignment="1">
      <alignment vertical="center"/>
    </xf>
    <xf numFmtId="166" fontId="33" fillId="0" borderId="12" xfId="0" applyNumberFormat="1" applyFont="1" applyBorder="1" applyAlignment="1">
      <alignment horizontal="center" vertical="center"/>
    </xf>
    <xf numFmtId="0" fontId="33" fillId="0" borderId="16" xfId="0" applyFont="1" applyBorder="1" applyAlignment="1">
      <alignment vertical="center"/>
    </xf>
    <xf numFmtId="0" fontId="33" fillId="0" borderId="17" xfId="0" applyFont="1" applyBorder="1" applyAlignment="1">
      <alignment vertical="center"/>
    </xf>
    <xf numFmtId="165" fontId="31" fillId="0" borderId="13" xfId="0" applyNumberFormat="1" applyFont="1" applyBorder="1" applyAlignment="1">
      <alignment horizontal="center" vertical="center"/>
    </xf>
    <xf numFmtId="165" fontId="31" fillId="0" borderId="15" xfId="0" applyNumberFormat="1" applyFont="1" applyBorder="1" applyAlignment="1">
      <alignment horizontal="center" vertical="center"/>
    </xf>
    <xf numFmtId="0" fontId="33" fillId="0" borderId="14" xfId="0" applyFont="1" applyBorder="1" applyAlignment="1">
      <alignment vertical="center"/>
    </xf>
    <xf numFmtId="0" fontId="33" fillId="0" borderId="12" xfId="0" applyFont="1" applyBorder="1" applyAlignment="1">
      <alignment vertical="center"/>
    </xf>
    <xf numFmtId="165" fontId="31" fillId="0" borderId="13" xfId="0" applyNumberFormat="1" applyFont="1" applyFill="1" applyBorder="1" applyAlignment="1">
      <alignment horizontal="center" vertical="center"/>
    </xf>
    <xf numFmtId="165" fontId="31" fillId="0" borderId="15" xfId="0" applyNumberFormat="1" applyFont="1" applyFill="1" applyBorder="1" applyAlignment="1">
      <alignment horizontal="center" vertical="center"/>
    </xf>
    <xf numFmtId="165" fontId="31" fillId="0" borderId="20" xfId="0" applyNumberFormat="1" applyFont="1" applyBorder="1" applyAlignment="1">
      <alignment horizontal="center" vertical="center"/>
    </xf>
    <xf numFmtId="165" fontId="31" fillId="0" borderId="22" xfId="0" applyNumberFormat="1" applyFont="1" applyBorder="1" applyAlignment="1">
      <alignment horizontal="center" vertical="center"/>
    </xf>
    <xf numFmtId="0" fontId="33" fillId="0" borderId="22" xfId="0" applyFont="1" applyBorder="1" applyAlignment="1">
      <alignment vertical="center"/>
    </xf>
    <xf numFmtId="0" fontId="33" fillId="0" borderId="21" xfId="0" applyFont="1" applyBorder="1" applyAlignment="1">
      <alignment vertical="center"/>
    </xf>
    <xf numFmtId="0" fontId="33" fillId="0" borderId="20" xfId="0" applyFont="1" applyBorder="1" applyAlignment="1">
      <alignment vertical="center"/>
    </xf>
    <xf numFmtId="0" fontId="33" fillId="0" borderId="19" xfId="0" applyFont="1" applyBorder="1" applyAlignment="1">
      <alignment vertical="center"/>
    </xf>
    <xf numFmtId="165" fontId="31" fillId="0" borderId="23" xfId="0" applyNumberFormat="1" applyFont="1" applyBorder="1" applyAlignment="1">
      <alignment horizontal="center" vertical="center"/>
    </xf>
    <xf numFmtId="165" fontId="31" fillId="0" borderId="12" xfId="0" applyNumberFormat="1" applyFont="1" applyBorder="1" applyAlignment="1">
      <alignment horizontal="center" vertical="center"/>
    </xf>
    <xf numFmtId="165" fontId="31" fillId="0" borderId="12" xfId="0" applyNumberFormat="1" applyFont="1" applyFill="1" applyBorder="1" applyAlignment="1">
      <alignment horizontal="center" vertical="center"/>
    </xf>
    <xf numFmtId="165" fontId="31" fillId="0" borderId="34" xfId="0" applyNumberFormat="1" applyFont="1" applyBorder="1" applyAlignment="1">
      <alignment horizontal="center" vertical="center"/>
    </xf>
    <xf numFmtId="0" fontId="33" fillId="0" borderId="0" xfId="0" applyFont="1" applyBorder="1" applyAlignment="1">
      <alignment horizontal="right" vertical="center"/>
    </xf>
    <xf numFmtId="0" fontId="33" fillId="0" borderId="29" xfId="0" applyFont="1" applyBorder="1" applyAlignment="1">
      <alignment vertical="center" wrapText="1"/>
    </xf>
    <xf numFmtId="0" fontId="33" fillId="0" borderId="26" xfId="0" applyFont="1" applyBorder="1" applyAlignment="1">
      <alignment horizontal="left" vertical="center"/>
    </xf>
    <xf numFmtId="0" fontId="33" fillId="0" borderId="29" xfId="0" applyFont="1" applyBorder="1" applyAlignment="1">
      <alignment horizontal="left" vertical="center" wrapText="1"/>
    </xf>
    <xf numFmtId="0" fontId="33" fillId="0" borderId="27" xfId="0" applyFont="1" applyBorder="1" applyAlignment="1">
      <alignment horizontal="left" vertical="center" wrapText="1"/>
    </xf>
    <xf numFmtId="0" fontId="33" fillId="0" borderId="25" xfId="0" applyFont="1" applyBorder="1" applyAlignment="1">
      <alignment horizontal="left" vertical="center" wrapText="1"/>
    </xf>
    <xf numFmtId="0" fontId="33" fillId="0" borderId="30" xfId="0" applyFont="1" applyBorder="1" applyAlignment="1">
      <alignment horizontal="center" vertical="center"/>
    </xf>
    <xf numFmtId="0" fontId="33" fillId="0" borderId="87" xfId="0" applyFont="1" applyBorder="1" applyAlignment="1">
      <alignment horizontal="center" vertical="center"/>
    </xf>
    <xf numFmtId="166" fontId="33" fillId="0" borderId="10" xfId="0" applyNumberFormat="1" applyFont="1" applyBorder="1" applyAlignment="1">
      <alignment horizontal="center" vertical="center"/>
    </xf>
    <xf numFmtId="166" fontId="33" fillId="0" borderId="10" xfId="0" applyNumberFormat="1" applyFont="1" applyBorder="1" applyAlignment="1">
      <alignment horizontal="right" vertical="center" wrapText="1"/>
    </xf>
    <xf numFmtId="166" fontId="33" fillId="0" borderId="10" xfId="0" applyNumberFormat="1" applyFont="1" applyFill="1" applyBorder="1" applyAlignment="1">
      <alignment horizontal="center" vertical="center"/>
    </xf>
    <xf numFmtId="0" fontId="33" fillId="0" borderId="30" xfId="0" applyFont="1" applyBorder="1" applyAlignment="1">
      <alignment vertical="center"/>
    </xf>
    <xf numFmtId="166" fontId="33" fillId="0" borderId="10" xfId="0" applyNumberFormat="1" applyFont="1" applyFill="1" applyBorder="1" applyAlignment="1">
      <alignment horizontal="right" vertical="center" wrapText="1"/>
    </xf>
    <xf numFmtId="0" fontId="33" fillId="0" borderId="48" xfId="0" applyFont="1" applyBorder="1" applyAlignment="1">
      <alignment horizontal="center" vertical="center"/>
    </xf>
    <xf numFmtId="165" fontId="31" fillId="0" borderId="18" xfId="0" applyNumberFormat="1" applyFont="1" applyBorder="1" applyAlignment="1">
      <alignment horizontal="center" vertical="center"/>
    </xf>
    <xf numFmtId="0" fontId="33" fillId="0" borderId="11" xfId="0" applyFont="1" applyBorder="1" applyAlignment="1">
      <alignment vertical="center"/>
    </xf>
    <xf numFmtId="165" fontId="31" fillId="0" borderId="0" xfId="0" applyNumberFormat="1" applyFont="1" applyBorder="1" applyAlignment="1">
      <alignment horizontal="center" vertical="center"/>
    </xf>
    <xf numFmtId="165" fontId="31" fillId="0" borderId="0" xfId="0" applyNumberFormat="1" applyFont="1" applyFill="1" applyBorder="1" applyAlignment="1">
      <alignment horizontal="center" vertical="center"/>
    </xf>
    <xf numFmtId="0" fontId="33" fillId="0" borderId="23" xfId="0" applyFont="1" applyBorder="1" applyAlignment="1">
      <alignment vertical="center"/>
    </xf>
    <xf numFmtId="0" fontId="33" fillId="0" borderId="48" xfId="0" applyFont="1" applyBorder="1" applyAlignment="1">
      <alignment vertical="center"/>
    </xf>
    <xf numFmtId="0" fontId="2" fillId="0" borderId="31" xfId="0" applyFont="1" applyBorder="1" applyAlignment="1">
      <alignment horizontal="center" vertical="top"/>
    </xf>
    <xf numFmtId="0" fontId="2" fillId="0" borderId="89" xfId="0" applyFont="1" applyBorder="1" applyAlignment="1">
      <alignment horizontal="left" vertical="center"/>
    </xf>
    <xf numFmtId="0" fontId="2" fillId="0" borderId="0" xfId="0" applyFont="1" applyBorder="1" applyAlignment="1">
      <alignment horizontal="center" vertical="top"/>
    </xf>
    <xf numFmtId="166" fontId="2" fillId="0" borderId="10" xfId="0" applyNumberFormat="1" applyFont="1" applyBorder="1" applyAlignment="1">
      <alignment horizontal="center" vertical="top"/>
    </xf>
    <xf numFmtId="165" fontId="6" fillId="0" borderId="48" xfId="0" applyNumberFormat="1" applyFont="1" applyBorder="1" applyAlignment="1">
      <alignment horizontal="center" vertical="center"/>
    </xf>
    <xf numFmtId="165" fontId="6" fillId="0" borderId="90" xfId="0" applyNumberFormat="1" applyFont="1" applyBorder="1" applyAlignment="1">
      <alignment horizontal="center" vertical="center"/>
    </xf>
    <xf numFmtId="0" fontId="2" fillId="0" borderId="36" xfId="0" applyFont="1" applyBorder="1" applyAlignment="1">
      <alignment horizontal="center" wrapText="1"/>
    </xf>
    <xf numFmtId="0" fontId="2" fillId="0" borderId="31" xfId="0" applyFont="1" applyBorder="1" applyAlignment="1">
      <alignment horizontal="center"/>
    </xf>
    <xf numFmtId="0" fontId="2" fillId="0" borderId="0" xfId="0" applyFont="1" applyFill="1" applyBorder="1" applyAlignment="1">
      <alignment horizontal="center" vertical="top"/>
    </xf>
    <xf numFmtId="166" fontId="2" fillId="0" borderId="10" xfId="0" applyNumberFormat="1" applyFont="1" applyFill="1" applyBorder="1" applyAlignment="1">
      <alignment horizontal="center" vertical="top"/>
    </xf>
    <xf numFmtId="0" fontId="2" fillId="0" borderId="10" xfId="0" applyFont="1" applyFill="1" applyBorder="1" applyAlignment="1">
      <alignment horizontal="center" vertical="top"/>
    </xf>
    <xf numFmtId="0" fontId="2" fillId="0" borderId="29" xfId="0" applyFont="1" applyBorder="1" applyAlignment="1">
      <alignment horizontal="left" vertical="center"/>
    </xf>
    <xf numFmtId="166" fontId="2" fillId="0" borderId="30" xfId="0" applyNumberFormat="1" applyFont="1" applyBorder="1" applyAlignment="1">
      <alignment horizontal="center" vertical="top"/>
    </xf>
    <xf numFmtId="0" fontId="48" fillId="0" borderId="25" xfId="0" applyFont="1" applyBorder="1" applyAlignment="1">
      <alignment vertical="center" wrapText="1"/>
    </xf>
    <xf numFmtId="0" fontId="48" fillId="0" borderId="0" xfId="0" applyFont="1" applyBorder="1" applyAlignment="1">
      <alignment vertical="center" wrapText="1"/>
    </xf>
    <xf numFmtId="0" fontId="48" fillId="0" borderId="10" xfId="0" applyFont="1" applyBorder="1" applyAlignment="1">
      <alignment vertical="center" wrapText="1"/>
    </xf>
    <xf numFmtId="166" fontId="33" fillId="0" borderId="24" xfId="0" applyNumberFormat="1" applyFont="1" applyBorder="1" applyAlignment="1">
      <alignment horizontal="right" vertical="center" wrapText="1"/>
    </xf>
    <xf numFmtId="0" fontId="33" fillId="0" borderId="28" xfId="0" applyFont="1" applyBorder="1" applyAlignment="1">
      <alignment vertical="center"/>
    </xf>
    <xf numFmtId="0" fontId="33" fillId="0" borderId="12" xfId="0" applyFont="1" applyBorder="1" applyAlignment="1">
      <alignment vertical="top" wrapText="1"/>
    </xf>
    <xf numFmtId="165" fontId="31" fillId="0" borderId="11" xfId="0" applyNumberFormat="1" applyFont="1" applyBorder="1" applyAlignment="1">
      <alignment horizontal="center" vertical="center"/>
    </xf>
    <xf numFmtId="166" fontId="33" fillId="0" borderId="10" xfId="0" applyNumberFormat="1" applyFont="1" applyBorder="1" applyAlignment="1">
      <alignment vertical="center" wrapText="1"/>
    </xf>
    <xf numFmtId="0" fontId="33" fillId="0" borderId="28" xfId="0" applyFont="1" applyBorder="1" applyAlignment="1">
      <alignment vertical="center" wrapText="1"/>
    </xf>
    <xf numFmtId="0" fontId="33" fillId="0" borderId="49" xfId="0" applyFont="1" applyBorder="1" applyAlignment="1">
      <alignment horizontal="center" vertical="center"/>
    </xf>
    <xf numFmtId="0" fontId="33" fillId="0" borderId="0" xfId="0" applyFont="1" applyBorder="1" applyAlignment="1">
      <alignment vertical="center" wrapText="1"/>
    </xf>
    <xf numFmtId="0" fontId="33" fillId="0" borderId="36" xfId="0" applyFont="1" applyBorder="1" applyAlignment="1">
      <alignment horizontal="right" vertical="center"/>
    </xf>
    <xf numFmtId="0" fontId="3" fillId="0" borderId="37" xfId="0" applyFont="1" applyBorder="1" applyAlignment="1">
      <alignment horizontal="right" vertical="center"/>
    </xf>
    <xf numFmtId="166" fontId="33" fillId="0" borderId="24" xfId="0" applyNumberFormat="1" applyFont="1" applyBorder="1" applyAlignment="1">
      <alignment horizontal="center" vertical="center"/>
    </xf>
    <xf numFmtId="0" fontId="3" fillId="0" borderId="29" xfId="0" applyFont="1" applyBorder="1" applyAlignment="1">
      <alignment horizontal="left" vertical="center"/>
    </xf>
    <xf numFmtId="0" fontId="33" fillId="0" borderId="44" xfId="0" applyFont="1" applyBorder="1" applyAlignment="1">
      <alignment vertical="center"/>
    </xf>
    <xf numFmtId="0" fontId="33" fillId="0" borderId="0" xfId="0" applyFont="1" applyBorder="1" applyAlignment="1">
      <alignment horizontal="left" vertical="center"/>
    </xf>
    <xf numFmtId="0" fontId="8" fillId="0" borderId="0" xfId="0" applyFont="1" applyAlignment="1">
      <alignment horizontal="center" vertical="center" wrapText="1"/>
    </xf>
    <xf numFmtId="166" fontId="11" fillId="0" borderId="30" xfId="0" applyNumberFormat="1" applyFont="1" applyBorder="1" applyAlignment="1">
      <alignment vertical="center"/>
    </xf>
    <xf numFmtId="0" fontId="7" fillId="0" borderId="91" xfId="0" applyFont="1" applyBorder="1" applyAlignment="1">
      <alignment vertical="center"/>
    </xf>
    <xf numFmtId="0" fontId="2" fillId="0" borderId="26" xfId="0" applyFont="1" applyFill="1" applyBorder="1"/>
    <xf numFmtId="0" fontId="3" fillId="0" borderId="36" xfId="0" applyFont="1" applyBorder="1" applyAlignment="1">
      <alignment vertical="center"/>
    </xf>
    <xf numFmtId="0" fontId="7" fillId="0" borderId="32" xfId="0" applyFont="1" applyBorder="1" applyAlignment="1">
      <alignment horizontal="left" vertical="center"/>
    </xf>
    <xf numFmtId="0" fontId="2" fillId="0" borderId="25" xfId="0" applyFont="1" applyFill="1" applyBorder="1" applyAlignment="1">
      <alignment vertical="center"/>
    </xf>
    <xf numFmtId="0" fontId="2" fillId="0" borderId="29" xfId="0" applyFont="1" applyFill="1" applyBorder="1" applyAlignment="1">
      <alignment horizontal="right" vertical="center"/>
    </xf>
    <xf numFmtId="0" fontId="7" fillId="0" borderId="30" xfId="0" applyFont="1" applyFill="1" applyBorder="1" applyAlignment="1">
      <alignment horizontal="center" vertical="center"/>
    </xf>
    <xf numFmtId="0" fontId="10" fillId="0" borderId="37" xfId="0" applyFont="1" applyFill="1" applyBorder="1" applyAlignment="1">
      <alignment horizontal="left" vertical="center"/>
    </xf>
    <xf numFmtId="0" fontId="7" fillId="0" borderId="36" xfId="0" applyFont="1" applyFill="1" applyBorder="1" applyAlignment="1">
      <alignment horizontal="left" vertical="center"/>
    </xf>
    <xf numFmtId="0" fontId="7" fillId="0" borderId="25" xfId="0" applyFont="1" applyFill="1" applyBorder="1" applyAlignment="1">
      <alignment horizontal="right" vertical="center"/>
    </xf>
    <xf numFmtId="166" fontId="10" fillId="0" borderId="10" xfId="0" applyNumberFormat="1" applyFont="1" applyFill="1" applyBorder="1" applyAlignment="1">
      <alignment horizontal="left" vertical="center" wrapText="1"/>
    </xf>
    <xf numFmtId="0" fontId="7" fillId="0" borderId="36" xfId="0" applyFont="1" applyFill="1" applyBorder="1" applyAlignment="1">
      <alignment horizontal="left" vertical="center" wrapText="1"/>
    </xf>
    <xf numFmtId="0" fontId="3" fillId="0" borderId="32" xfId="0" applyFont="1" applyBorder="1" applyAlignment="1">
      <alignment vertical="center"/>
    </xf>
    <xf numFmtId="0" fontId="0" fillId="0" borderId="24" xfId="0" applyFill="1" applyBorder="1" applyAlignment="1">
      <alignment wrapText="1"/>
    </xf>
    <xf numFmtId="0" fontId="1" fillId="0" borderId="24" xfId="0" applyFont="1" applyBorder="1" applyAlignment="1">
      <alignment horizontal="center"/>
    </xf>
    <xf numFmtId="0" fontId="7" fillId="0" borderId="11" xfId="0" applyFont="1" applyBorder="1" applyAlignment="1"/>
    <xf numFmtId="0" fontId="11" fillId="0" borderId="30" xfId="0" applyFont="1" applyBorder="1" applyAlignment="1">
      <alignment horizontal="center" vertical="center"/>
    </xf>
    <xf numFmtId="0" fontId="2" fillId="0" borderId="32" xfId="0" applyFont="1" applyBorder="1" applyAlignment="1">
      <alignment horizontal="center" vertical="top" wrapText="1"/>
    </xf>
    <xf numFmtId="0" fontId="13" fillId="0" borderId="18" xfId="0" applyFont="1" applyBorder="1" applyAlignment="1">
      <alignment vertical="center"/>
    </xf>
    <xf numFmtId="0" fontId="2" fillId="0" borderId="24" xfId="0" applyFont="1" applyBorder="1" applyAlignment="1">
      <alignment horizontal="left" vertical="top"/>
    </xf>
    <xf numFmtId="0" fontId="2" fillId="0" borderId="25" xfId="0" applyFont="1" applyBorder="1" applyAlignment="1">
      <alignment horizontal="left" vertical="top"/>
    </xf>
    <xf numFmtId="0" fontId="2" fillId="0" borderId="10" xfId="0" applyFont="1" applyBorder="1" applyAlignment="1">
      <alignment horizontal="left" vertical="top"/>
    </xf>
    <xf numFmtId="0" fontId="2" fillId="0" borderId="28" xfId="0" applyFont="1" applyBorder="1" applyAlignment="1">
      <alignment horizontal="center" vertical="top" wrapText="1"/>
    </xf>
    <xf numFmtId="0" fontId="2" fillId="0" borderId="30" xfId="0" applyFont="1" applyBorder="1" applyAlignment="1">
      <alignment horizontal="center" vertical="top"/>
    </xf>
    <xf numFmtId="0" fontId="2" fillId="0" borderId="26" xfId="0" applyFont="1" applyBorder="1" applyAlignment="1">
      <alignment horizontal="left" vertical="top"/>
    </xf>
    <xf numFmtId="0" fontId="2" fillId="0" borderId="31" xfId="0" applyFont="1" applyBorder="1" applyAlignment="1">
      <alignment horizontal="left" vertical="top"/>
    </xf>
    <xf numFmtId="0" fontId="2" fillId="0" borderId="32" xfId="0" applyFont="1" applyBorder="1" applyAlignment="1">
      <alignment horizontal="center" vertical="top"/>
    </xf>
    <xf numFmtId="0" fontId="2" fillId="0" borderId="25" xfId="0" applyFont="1" applyBorder="1" applyAlignment="1">
      <alignment horizontal="center" vertical="top"/>
    </xf>
    <xf numFmtId="0" fontId="2" fillId="0" borderId="10" xfId="0" applyFont="1" applyBorder="1" applyAlignment="1">
      <alignment horizontal="center" vertical="top"/>
    </xf>
    <xf numFmtId="0" fontId="2" fillId="0" borderId="0" xfId="0" applyFont="1" applyBorder="1" applyAlignment="1">
      <alignment horizontal="left" vertical="top"/>
    </xf>
    <xf numFmtId="0" fontId="2" fillId="0" borderId="32" xfId="0" applyNumberFormat="1" applyFont="1" applyBorder="1" applyAlignment="1">
      <alignment horizontal="center" vertical="top"/>
    </xf>
    <xf numFmtId="0" fontId="2" fillId="0" borderId="28" xfId="0" applyFont="1" applyBorder="1" applyAlignment="1">
      <alignment horizontal="center" vertical="top"/>
    </xf>
    <xf numFmtId="0" fontId="2" fillId="0" borderId="27" xfId="0" applyFont="1" applyBorder="1" applyAlignment="1">
      <alignment horizontal="left" vertical="top"/>
    </xf>
    <xf numFmtId="0" fontId="2" fillId="0" borderId="36" xfId="0" applyFont="1" applyBorder="1" applyAlignment="1">
      <alignment horizontal="left" vertical="top"/>
    </xf>
    <xf numFmtId="0" fontId="2" fillId="0" borderId="28" xfId="0" applyNumberFormat="1" applyFont="1" applyBorder="1" applyAlignment="1">
      <alignment horizontal="center" vertical="top" wrapText="1"/>
    </xf>
    <xf numFmtId="0" fontId="2" fillId="0" borderId="27" xfId="0" applyFont="1" applyBorder="1" applyAlignment="1">
      <alignment horizontal="left" vertical="top" indent="1"/>
    </xf>
    <xf numFmtId="0" fontId="2" fillId="0" borderId="28" xfId="0" applyNumberFormat="1" applyFont="1" applyBorder="1" applyAlignment="1">
      <alignment horizontal="center" vertical="top"/>
    </xf>
    <xf numFmtId="0" fontId="2" fillId="0" borderId="26" xfId="0" applyFont="1" applyBorder="1" applyAlignment="1">
      <alignment horizontal="left" vertical="top" indent="1"/>
    </xf>
    <xf numFmtId="0" fontId="2" fillId="0" borderId="30" xfId="0" applyNumberFormat="1" applyFont="1" applyBorder="1" applyAlignment="1">
      <alignment horizontal="center" vertical="top"/>
    </xf>
    <xf numFmtId="166" fontId="2" fillId="0" borderId="29" xfId="0" applyNumberFormat="1" applyFont="1" applyBorder="1" applyAlignment="1">
      <alignment horizontal="left" vertical="top" indent="1"/>
    </xf>
    <xf numFmtId="166" fontId="2" fillId="0" borderId="37" xfId="0" applyNumberFormat="1" applyFont="1" applyBorder="1" applyAlignment="1">
      <alignment horizontal="center" vertical="top"/>
    </xf>
    <xf numFmtId="166" fontId="2" fillId="0" borderId="10" xfId="0" applyNumberFormat="1" applyFont="1" applyBorder="1" applyAlignment="1">
      <alignment vertical="top"/>
    </xf>
    <xf numFmtId="165" fontId="2" fillId="0" borderId="10" xfId="0" applyNumberFormat="1" applyFont="1" applyBorder="1" applyAlignment="1">
      <alignment horizontal="left" vertical="top"/>
    </xf>
    <xf numFmtId="0" fontId="2" fillId="0" borderId="27" xfId="0" applyFont="1" applyBorder="1" applyAlignment="1">
      <alignment vertical="top"/>
    </xf>
    <xf numFmtId="0" fontId="2" fillId="0" borderId="28" xfId="0" applyFont="1" applyBorder="1" applyAlignment="1">
      <alignment vertical="top"/>
    </xf>
    <xf numFmtId="0" fontId="10" fillId="0" borderId="12" xfId="0" applyFont="1" applyBorder="1" applyAlignment="1">
      <alignment horizontal="center" vertical="center"/>
    </xf>
    <xf numFmtId="0" fontId="2" fillId="0" borderId="51" xfId="0" applyFont="1" applyBorder="1" applyAlignment="1">
      <alignment horizontal="left" vertical="center"/>
    </xf>
    <xf numFmtId="0" fontId="2" fillId="0" borderId="48" xfId="0" applyFont="1" applyBorder="1" applyAlignment="1">
      <alignment horizontal="center" vertical="center"/>
    </xf>
    <xf numFmtId="0" fontId="2" fillId="0" borderId="25" xfId="0" applyFont="1" applyBorder="1" applyAlignment="1">
      <alignment vertical="center" wrapText="1"/>
    </xf>
    <xf numFmtId="166" fontId="2" fillId="0" borderId="27" xfId="0" applyNumberFormat="1" applyFont="1" applyBorder="1" applyAlignment="1">
      <alignment vertical="top" wrapText="1"/>
    </xf>
    <xf numFmtId="166" fontId="2" fillId="0" borderId="28" xfId="0" applyNumberFormat="1" applyFont="1" applyBorder="1" applyAlignment="1">
      <alignment vertical="top" wrapText="1"/>
    </xf>
    <xf numFmtId="0" fontId="2" fillId="0" borderId="16" xfId="0" applyFont="1" applyBorder="1" applyAlignment="1">
      <alignment horizontal="left" vertical="top"/>
    </xf>
    <xf numFmtId="0" fontId="2" fillId="0" borderId="17" xfId="0" applyFont="1" applyBorder="1" applyAlignment="1">
      <alignment horizontal="left" vertical="top"/>
    </xf>
    <xf numFmtId="0" fontId="2" fillId="0" borderId="18" xfId="0" applyFont="1" applyBorder="1" applyAlignment="1">
      <alignment horizontal="left" vertical="top"/>
    </xf>
    <xf numFmtId="0" fontId="2" fillId="0" borderId="17" xfId="0" applyNumberFormat="1" applyFont="1" applyBorder="1" applyAlignment="1">
      <alignment horizontal="center" vertical="top"/>
    </xf>
    <xf numFmtId="0" fontId="2" fillId="0" borderId="11" xfId="0" applyFont="1" applyBorder="1" applyAlignment="1">
      <alignment horizontal="center" vertical="top"/>
    </xf>
    <xf numFmtId="0" fontId="13" fillId="0" borderId="0" xfId="0" applyFont="1" applyBorder="1" applyAlignment="1">
      <alignment vertical="center"/>
    </xf>
    <xf numFmtId="0" fontId="2" fillId="0" borderId="0" xfId="0" applyFont="1" applyAlignment="1">
      <alignment horizontal="left" vertical="top"/>
    </xf>
    <xf numFmtId="0" fontId="2" fillId="0" borderId="28" xfId="0" applyFont="1" applyBorder="1" applyAlignment="1">
      <alignment horizontal="left" vertical="top"/>
    </xf>
    <xf numFmtId="166" fontId="2" fillId="0" borderId="25" xfId="0" applyNumberFormat="1" applyFont="1" applyBorder="1" applyAlignment="1">
      <alignment horizontal="center" vertical="top"/>
    </xf>
    <xf numFmtId="166" fontId="2" fillId="0" borderId="29" xfId="0" applyNumberFormat="1" applyFont="1" applyBorder="1" applyAlignment="1">
      <alignment horizontal="left" vertical="top"/>
    </xf>
    <xf numFmtId="0" fontId="2" fillId="0" borderId="25" xfId="0" applyNumberFormat="1" applyFont="1" applyBorder="1" applyAlignment="1">
      <alignment horizontal="left" vertical="top"/>
    </xf>
    <xf numFmtId="0" fontId="2" fillId="0" borderId="0" xfId="0" applyNumberFormat="1" applyFont="1" applyBorder="1" applyAlignment="1">
      <alignment horizontal="left" vertical="top"/>
    </xf>
    <xf numFmtId="0" fontId="2" fillId="0" borderId="10" xfId="0" applyNumberFormat="1" applyFont="1" applyBorder="1" applyAlignment="1">
      <alignment horizontal="left" vertical="top"/>
    </xf>
    <xf numFmtId="0" fontId="2" fillId="0" borderId="48" xfId="0" applyFont="1" applyBorder="1" applyAlignment="1">
      <alignment horizontal="center" vertical="top"/>
    </xf>
    <xf numFmtId="165" fontId="10" fillId="0" borderId="12" xfId="0" applyNumberFormat="1" applyFont="1" applyBorder="1" applyAlignment="1">
      <alignment horizontal="center" vertical="center"/>
    </xf>
    <xf numFmtId="165" fontId="10" fillId="0" borderId="13" xfId="0" applyNumberFormat="1" applyFont="1" applyBorder="1" applyAlignment="1">
      <alignment horizontal="center" vertical="center"/>
    </xf>
    <xf numFmtId="165" fontId="10" fillId="0" borderId="12" xfId="0" applyNumberFormat="1" applyFont="1" applyFill="1" applyBorder="1" applyAlignment="1">
      <alignment horizontal="center" vertical="center"/>
    </xf>
    <xf numFmtId="165" fontId="10" fillId="0" borderId="13" xfId="0" applyNumberFormat="1" applyFont="1" applyFill="1" applyBorder="1" applyAlignment="1">
      <alignment horizontal="center" vertical="center"/>
    </xf>
    <xf numFmtId="165" fontId="10" fillId="0" borderId="19" xfId="0" applyNumberFormat="1" applyFont="1" applyBorder="1" applyAlignment="1">
      <alignment horizontal="center" vertical="center"/>
    </xf>
    <xf numFmtId="165" fontId="10" fillId="0" borderId="20" xfId="0" applyNumberFormat="1" applyFont="1" applyBorder="1" applyAlignment="1">
      <alignment horizontal="center" vertical="center"/>
    </xf>
    <xf numFmtId="166" fontId="2" fillId="0" borderId="0" xfId="0" applyNumberFormat="1" applyFont="1" applyAlignment="1">
      <alignment horizontal="center" vertical="center"/>
    </xf>
    <xf numFmtId="166" fontId="2" fillId="0" borderId="0" xfId="0" applyNumberFormat="1" applyFont="1" applyAlignment="1">
      <alignment vertical="center"/>
    </xf>
    <xf numFmtId="0" fontId="13" fillId="0" borderId="0" xfId="37" applyFont="1" applyAlignment="1">
      <alignment vertical="center"/>
    </xf>
    <xf numFmtId="0" fontId="2" fillId="0" borderId="10" xfId="0" applyFont="1" applyBorder="1" applyAlignment="1">
      <alignment horizontal="left" vertical="center"/>
    </xf>
    <xf numFmtId="0" fontId="2" fillId="0" borderId="0" xfId="0" applyFont="1" applyBorder="1" applyAlignment="1">
      <alignment vertical="top"/>
    </xf>
    <xf numFmtId="0" fontId="2" fillId="0" borderId="30" xfId="0" applyFont="1" applyBorder="1" applyAlignment="1">
      <alignment horizontal="left" vertical="center"/>
    </xf>
    <xf numFmtId="165" fontId="2" fillId="0" borderId="12" xfId="0" applyNumberFormat="1" applyFont="1" applyBorder="1" applyAlignment="1">
      <alignment horizontal="center" vertical="center"/>
    </xf>
    <xf numFmtId="1" fontId="2" fillId="0" borderId="12" xfId="0" applyNumberFormat="1" applyFont="1" applyBorder="1" applyAlignment="1">
      <alignment horizontal="center" vertical="center"/>
    </xf>
    <xf numFmtId="165" fontId="2" fillId="0" borderId="11" xfId="0" applyNumberFormat="1" applyFont="1" applyBorder="1" applyAlignment="1">
      <alignment horizontal="center" vertical="center"/>
    </xf>
    <xf numFmtId="1" fontId="2" fillId="26" borderId="12" xfId="0" applyNumberFormat="1" applyFont="1" applyFill="1" applyBorder="1" applyAlignment="1">
      <alignment horizontal="center" vertical="center"/>
    </xf>
    <xf numFmtId="165" fontId="2" fillId="0" borderId="12" xfId="0" applyNumberFormat="1" applyFont="1" applyFill="1" applyBorder="1" applyAlignment="1">
      <alignment horizontal="center" vertical="center"/>
    </xf>
    <xf numFmtId="1" fontId="2" fillId="0" borderId="0" xfId="0" applyNumberFormat="1" applyFont="1" applyAlignment="1">
      <alignment horizontal="center" vertical="center"/>
    </xf>
    <xf numFmtId="0" fontId="2" fillId="26" borderId="0" xfId="0" applyFont="1" applyFill="1" applyAlignment="1">
      <alignment vertical="center"/>
    </xf>
    <xf numFmtId="1" fontId="2" fillId="26" borderId="0" xfId="0" applyNumberFormat="1" applyFont="1" applyFill="1" applyAlignment="1">
      <alignment horizontal="center" vertical="center"/>
    </xf>
    <xf numFmtId="0" fontId="2" fillId="0" borderId="35" xfId="0" applyFont="1" applyBorder="1" applyAlignment="1">
      <alignment horizontal="center" vertical="center"/>
    </xf>
    <xf numFmtId="1" fontId="2" fillId="0" borderId="11" xfId="0" applyNumberFormat="1" applyFont="1" applyBorder="1" applyAlignment="1">
      <alignment horizontal="center" vertical="center"/>
    </xf>
    <xf numFmtId="0" fontId="2" fillId="26" borderId="0" xfId="0" applyFont="1" applyFill="1" applyBorder="1" applyAlignment="1">
      <alignment vertical="top" wrapText="1"/>
    </xf>
    <xf numFmtId="165" fontId="2" fillId="0" borderId="0" xfId="0" applyNumberFormat="1" applyFont="1" applyBorder="1" applyAlignment="1">
      <alignment horizontal="center" vertical="center"/>
    </xf>
    <xf numFmtId="0" fontId="2" fillId="26" borderId="0" xfId="0" applyFont="1" applyFill="1" applyBorder="1" applyAlignment="1">
      <alignment horizontal="right" vertical="center"/>
    </xf>
    <xf numFmtId="0" fontId="2" fillId="0" borderId="0" xfId="37" applyFont="1" applyAlignment="1">
      <alignment vertical="center"/>
    </xf>
    <xf numFmtId="0" fontId="2" fillId="0" borderId="34" xfId="0" applyFont="1" applyBorder="1" applyAlignment="1">
      <alignment horizontal="left" vertical="top" wrapText="1"/>
    </xf>
    <xf numFmtId="0" fontId="2" fillId="0" borderId="35" xfId="0" applyFont="1" applyBorder="1" applyAlignment="1">
      <alignment horizontal="left" vertical="top" wrapText="1"/>
    </xf>
    <xf numFmtId="0" fontId="2" fillId="0" borderId="35" xfId="0" applyFont="1" applyBorder="1" applyAlignment="1">
      <alignment horizontal="left" vertical="top"/>
    </xf>
    <xf numFmtId="165" fontId="2" fillId="0" borderId="0" xfId="0" applyNumberFormat="1" applyFont="1" applyAlignment="1">
      <alignment vertical="center"/>
    </xf>
    <xf numFmtId="166" fontId="2" fillId="0" borderId="23" xfId="0" applyNumberFormat="1" applyFont="1" applyBorder="1" applyAlignment="1">
      <alignment horizontal="left" vertical="top"/>
    </xf>
    <xf numFmtId="166" fontId="2" fillId="0" borderId="48" xfId="0" applyNumberFormat="1" applyFont="1" applyBorder="1" applyAlignment="1">
      <alignment horizontal="left" vertical="top"/>
    </xf>
    <xf numFmtId="0" fontId="51" fillId="26" borderId="15" xfId="0" applyFont="1" applyFill="1" applyBorder="1" applyAlignment="1">
      <alignment vertical="center"/>
    </xf>
    <xf numFmtId="0" fontId="7" fillId="0" borderId="18" xfId="0" applyFont="1" applyBorder="1" applyAlignment="1">
      <alignment vertical="top" wrapText="1"/>
    </xf>
    <xf numFmtId="0" fontId="7" fillId="0" borderId="17" xfId="0" applyFont="1" applyBorder="1" applyAlignment="1">
      <alignment vertical="top" wrapText="1"/>
    </xf>
    <xf numFmtId="0" fontId="2" fillId="0" borderId="15" xfId="0" applyFont="1" applyBorder="1" applyAlignment="1">
      <alignment horizontal="left" vertical="center"/>
    </xf>
    <xf numFmtId="0" fontId="2" fillId="0" borderId="0" xfId="0" applyFont="1" applyAlignment="1">
      <alignment horizontal="right" vertical="top" wrapText="1"/>
    </xf>
    <xf numFmtId="0" fontId="7" fillId="0" borderId="15" xfId="0" applyFont="1" applyFill="1" applyBorder="1" applyAlignment="1">
      <alignment vertical="top"/>
    </xf>
    <xf numFmtId="0" fontId="7" fillId="0" borderId="15" xfId="0" applyFont="1" applyBorder="1" applyAlignment="1">
      <alignment vertical="top" wrapText="1"/>
    </xf>
    <xf numFmtId="0" fontId="2" fillId="0" borderId="23" xfId="0" quotePrefix="1" applyFont="1" applyBorder="1" applyAlignment="1">
      <alignment horizontal="left" vertical="center"/>
    </xf>
    <xf numFmtId="0" fontId="2" fillId="0" borderId="10" xfId="0" quotePrefix="1" applyFont="1" applyBorder="1" applyAlignment="1">
      <alignment horizontal="left" vertical="center"/>
    </xf>
    <xf numFmtId="164" fontId="7" fillId="0" borderId="27" xfId="0" applyNumberFormat="1" applyFont="1" applyBorder="1" applyAlignment="1">
      <alignment horizontal="center" vertical="center"/>
    </xf>
    <xf numFmtId="0" fontId="7" fillId="0" borderId="91" xfId="0" applyFont="1" applyBorder="1" applyAlignment="1">
      <alignment horizontal="left" vertical="center"/>
    </xf>
    <xf numFmtId="0" fontId="7" fillId="0" borderId="87" xfId="0" applyFont="1" applyBorder="1" applyAlignment="1">
      <alignment horizontal="left" vertical="center"/>
    </xf>
    <xf numFmtId="0" fontId="6" fillId="0" borderId="0" xfId="0" applyFont="1" applyBorder="1" applyAlignment="1">
      <alignment vertical="center"/>
    </xf>
    <xf numFmtId="0" fontId="13" fillId="0" borderId="0" xfId="0" applyFont="1" applyBorder="1" applyAlignment="1">
      <alignment horizontal="left" vertical="center"/>
    </xf>
    <xf numFmtId="0" fontId="13" fillId="0" borderId="0" xfId="0" applyFont="1" applyBorder="1" applyAlignment="1">
      <alignment vertical="top" wrapText="1"/>
    </xf>
    <xf numFmtId="0" fontId="7" fillId="0" borderId="18" xfId="0" applyFont="1" applyBorder="1" applyAlignment="1">
      <alignment horizontal="left" vertical="center"/>
    </xf>
    <xf numFmtId="0" fontId="2" fillId="0" borderId="0" xfId="0" quotePrefix="1" applyFont="1" applyBorder="1" applyAlignment="1">
      <alignment vertical="center"/>
    </xf>
    <xf numFmtId="166" fontId="7" fillId="0" borderId="18" xfId="0" applyNumberFormat="1" applyFont="1" applyBorder="1" applyAlignment="1">
      <alignment horizontal="left" vertical="center"/>
    </xf>
    <xf numFmtId="0" fontId="7" fillId="0" borderId="18" xfId="0" applyFont="1" applyBorder="1" applyAlignment="1">
      <alignment horizontal="right" vertical="center"/>
    </xf>
    <xf numFmtId="0" fontId="7" fillId="0" borderId="15" xfId="0" applyFont="1" applyBorder="1" applyAlignment="1"/>
    <xf numFmtId="0" fontId="7" fillId="0" borderId="48" xfId="0" applyFont="1" applyBorder="1" applyAlignment="1">
      <alignment vertical="center"/>
    </xf>
    <xf numFmtId="0" fontId="7" fillId="0" borderId="34" xfId="0" applyFont="1" applyBorder="1" applyAlignment="1"/>
    <xf numFmtId="0" fontId="7" fillId="0" borderId="11" xfId="0" applyFont="1" applyBorder="1" applyAlignment="1">
      <alignment horizontal="center" vertical="center"/>
    </xf>
    <xf numFmtId="0" fontId="7" fillId="0" borderId="48" xfId="0" applyFont="1" applyBorder="1" applyAlignment="1">
      <alignment horizontal="center" vertical="center"/>
    </xf>
    <xf numFmtId="0" fontId="7" fillId="0" borderId="24" xfId="0" applyFont="1" applyBorder="1" applyAlignment="1">
      <alignment horizontal="center" vertical="center"/>
    </xf>
    <xf numFmtId="0" fontId="7" fillId="0" borderId="34" xfId="0" applyFont="1" applyBorder="1" applyAlignment="1">
      <alignment vertical="top" wrapText="1"/>
    </xf>
    <xf numFmtId="0" fontId="7" fillId="0" borderId="35" xfId="0" applyFont="1" applyBorder="1" applyAlignment="1">
      <alignment vertical="top" wrapText="1"/>
    </xf>
    <xf numFmtId="0" fontId="2" fillId="0" borderId="18" xfId="0" applyFont="1" applyBorder="1" applyAlignment="1">
      <alignment vertical="top" wrapText="1"/>
    </xf>
    <xf numFmtId="0" fontId="2" fillId="0" borderId="91" xfId="0" applyFont="1" applyBorder="1" applyAlignment="1">
      <alignment horizontal="right" vertical="top" wrapText="1"/>
    </xf>
    <xf numFmtId="0" fontId="7" fillId="0" borderId="91" xfId="0" applyFont="1" applyBorder="1" applyAlignment="1">
      <alignment vertical="top" wrapText="1"/>
    </xf>
    <xf numFmtId="0" fontId="2" fillId="0" borderId="91" xfId="0" applyFont="1" applyBorder="1" applyAlignment="1">
      <alignment horizontal="left" vertical="center"/>
    </xf>
    <xf numFmtId="0" fontId="2" fillId="0" borderId="18" xfId="0" applyFont="1" applyBorder="1" applyAlignment="1">
      <alignment horizontal="left" vertical="top" wrapText="1"/>
    </xf>
    <xf numFmtId="0" fontId="7" fillId="0" borderId="92" xfId="0" applyFont="1" applyBorder="1" applyAlignment="1">
      <alignment vertical="center"/>
    </xf>
    <xf numFmtId="0" fontId="2" fillId="0" borderId="13" xfId="0" quotePrefix="1" applyFont="1" applyBorder="1" applyAlignment="1">
      <alignment vertical="center"/>
    </xf>
    <xf numFmtId="0" fontId="2" fillId="0" borderId="92" xfId="0" applyFont="1" applyBorder="1" applyAlignment="1">
      <alignment vertical="center"/>
    </xf>
    <xf numFmtId="0" fontId="2" fillId="0" borderId="87" xfId="0" applyFont="1" applyBorder="1" applyAlignment="1">
      <alignment vertical="center"/>
    </xf>
    <xf numFmtId="0" fontId="10" fillId="24" borderId="12" xfId="0" applyFont="1" applyFill="1" applyBorder="1" applyAlignment="1">
      <alignment vertical="center"/>
    </xf>
    <xf numFmtId="0" fontId="0" fillId="0" borderId="10" xfId="0" applyBorder="1"/>
    <xf numFmtId="0" fontId="0" fillId="0" borderId="35" xfId="0" applyBorder="1"/>
    <xf numFmtId="0" fontId="0" fillId="0" borderId="17" xfId="0" applyBorder="1"/>
    <xf numFmtId="0" fontId="0" fillId="0" borderId="18" xfId="0" applyBorder="1"/>
    <xf numFmtId="0" fontId="0" fillId="0" borderId="14" xfId="0" applyBorder="1"/>
    <xf numFmtId="0" fontId="0" fillId="0" borderId="15" xfId="0" applyBorder="1"/>
    <xf numFmtId="0" fontId="6" fillId="26" borderId="0" xfId="0" applyFont="1" applyFill="1" applyAlignment="1">
      <alignment vertical="center"/>
    </xf>
    <xf numFmtId="2" fontId="7" fillId="26" borderId="0" xfId="0" applyNumberFormat="1" applyFont="1" applyFill="1" applyAlignment="1">
      <alignment horizontal="center" vertical="center"/>
    </xf>
    <xf numFmtId="167" fontId="7" fillId="26" borderId="0" xfId="0" applyNumberFormat="1" applyFont="1" applyFill="1" applyAlignment="1">
      <alignment horizontal="center" vertical="center"/>
    </xf>
    <xf numFmtId="166" fontId="7" fillId="26" borderId="25" xfId="0" applyNumberFormat="1" applyFont="1" applyFill="1" applyBorder="1" applyAlignment="1">
      <alignment horizontal="left" vertical="top"/>
    </xf>
    <xf numFmtId="166" fontId="7" fillId="26" borderId="48" xfId="0" applyNumberFormat="1" applyFont="1" applyFill="1" applyBorder="1" applyAlignment="1">
      <alignment horizontal="left" vertical="top"/>
    </xf>
    <xf numFmtId="166" fontId="7" fillId="26" borderId="25" xfId="0" quotePrefix="1" applyNumberFormat="1" applyFont="1" applyFill="1" applyBorder="1" applyAlignment="1">
      <alignment horizontal="left" vertical="top" wrapText="1"/>
    </xf>
    <xf numFmtId="2" fontId="40" fillId="26" borderId="96" xfId="0" applyNumberFormat="1" applyFont="1" applyFill="1" applyBorder="1" applyAlignment="1">
      <alignment horizontal="center" vertical="top"/>
    </xf>
    <xf numFmtId="1" fontId="41" fillId="26" borderId="97" xfId="0" applyNumberFormat="1" applyFont="1" applyFill="1" applyBorder="1" applyAlignment="1">
      <alignment horizontal="center" vertical="top"/>
    </xf>
    <xf numFmtId="2" fontId="40" fillId="26" borderId="98" xfId="0" applyNumberFormat="1" applyFont="1" applyFill="1" applyBorder="1" applyAlignment="1">
      <alignment vertical="top"/>
    </xf>
    <xf numFmtId="167" fontId="10" fillId="26" borderId="12" xfId="0" applyNumberFormat="1" applyFont="1" applyFill="1" applyBorder="1" applyAlignment="1">
      <alignment horizontal="center" vertical="center"/>
    </xf>
    <xf numFmtId="167" fontId="7" fillId="26" borderId="12" xfId="0" applyNumberFormat="1" applyFont="1" applyFill="1" applyBorder="1" applyAlignment="1">
      <alignment horizontal="center" vertical="center"/>
    </xf>
    <xf numFmtId="2" fontId="2" fillId="26" borderId="12" xfId="0" applyNumberFormat="1" applyFont="1" applyFill="1" applyBorder="1" applyAlignment="1">
      <alignment horizontal="left" vertical="center"/>
    </xf>
    <xf numFmtId="2" fontId="7" fillId="26" borderId="13" xfId="0" applyNumberFormat="1" applyFont="1" applyFill="1" applyBorder="1" applyAlignment="1">
      <alignment horizontal="left" vertical="center"/>
    </xf>
    <xf numFmtId="2" fontId="7" fillId="26" borderId="99" xfId="0" applyNumberFormat="1" applyFont="1" applyFill="1" applyBorder="1" applyAlignment="1">
      <alignment horizontal="left" vertical="center"/>
    </xf>
    <xf numFmtId="0" fontId="7" fillId="26" borderId="14" xfId="0" applyFont="1" applyFill="1" applyBorder="1" applyAlignment="1">
      <alignment horizontal="left" vertical="center"/>
    </xf>
    <xf numFmtId="2" fontId="7" fillId="26" borderId="12" xfId="0" applyNumberFormat="1" applyFont="1" applyFill="1" applyBorder="1" applyAlignment="1">
      <alignment horizontal="left" vertical="center"/>
    </xf>
    <xf numFmtId="2" fontId="10" fillId="26" borderId="12" xfId="0" applyNumberFormat="1" applyFont="1" applyFill="1" applyBorder="1" applyAlignment="1">
      <alignment horizontal="left" vertical="center"/>
    </xf>
    <xf numFmtId="2" fontId="10" fillId="26" borderId="13" xfId="0" applyNumberFormat="1" applyFont="1" applyFill="1" applyBorder="1" applyAlignment="1">
      <alignment horizontal="left" vertical="center"/>
    </xf>
    <xf numFmtId="2" fontId="10" fillId="26" borderId="99" xfId="0" applyNumberFormat="1" applyFont="1" applyFill="1" applyBorder="1" applyAlignment="1">
      <alignment horizontal="left" vertical="center"/>
    </xf>
    <xf numFmtId="2" fontId="7" fillId="26" borderId="100" xfId="0" applyNumberFormat="1" applyFont="1" applyFill="1" applyBorder="1" applyAlignment="1">
      <alignment horizontal="left" vertical="center"/>
    </xf>
    <xf numFmtId="2" fontId="7" fillId="26" borderId="14" xfId="0" applyNumberFormat="1" applyFont="1" applyFill="1" applyBorder="1" applyAlignment="1">
      <alignment horizontal="left" vertical="center"/>
    </xf>
    <xf numFmtId="2" fontId="10" fillId="26" borderId="100" xfId="0" applyNumberFormat="1" applyFont="1" applyFill="1" applyBorder="1" applyAlignment="1">
      <alignment horizontal="left" vertical="center"/>
    </xf>
    <xf numFmtId="2" fontId="10" fillId="26" borderId="14" xfId="0" applyNumberFormat="1" applyFont="1" applyFill="1" applyBorder="1" applyAlignment="1">
      <alignment horizontal="left" vertical="center"/>
    </xf>
    <xf numFmtId="2" fontId="2" fillId="26" borderId="12" xfId="0" applyNumberFormat="1" applyFont="1" applyFill="1" applyBorder="1" applyAlignment="1">
      <alignment vertical="center"/>
    </xf>
    <xf numFmtId="2" fontId="7" fillId="26" borderId="100" xfId="0" applyNumberFormat="1" applyFont="1" applyFill="1" applyBorder="1" applyAlignment="1">
      <alignment vertical="center"/>
    </xf>
    <xf numFmtId="2" fontId="7" fillId="26" borderId="14" xfId="0" applyNumberFormat="1" applyFont="1" applyFill="1" applyBorder="1" applyAlignment="1">
      <alignment vertical="center"/>
    </xf>
    <xf numFmtId="2" fontId="7" fillId="26" borderId="12" xfId="0" applyNumberFormat="1" applyFont="1" applyFill="1" applyBorder="1" applyAlignment="1">
      <alignment vertical="center"/>
    </xf>
    <xf numFmtId="2" fontId="10" fillId="26" borderId="12" xfId="0" applyNumberFormat="1" applyFont="1" applyFill="1" applyBorder="1" applyAlignment="1">
      <alignment vertical="center"/>
    </xf>
    <xf numFmtId="2" fontId="10" fillId="26" borderId="100" xfId="0" applyNumberFormat="1" applyFont="1" applyFill="1" applyBorder="1" applyAlignment="1">
      <alignment vertical="center"/>
    </xf>
    <xf numFmtId="2" fontId="10" fillId="26" borderId="14" xfId="0" applyNumberFormat="1" applyFont="1" applyFill="1" applyBorder="1" applyAlignment="1">
      <alignment vertical="center"/>
    </xf>
    <xf numFmtId="2" fontId="7" fillId="26" borderId="13" xfId="0" applyNumberFormat="1" applyFont="1" applyFill="1" applyBorder="1" applyAlignment="1">
      <alignment vertical="center"/>
    </xf>
    <xf numFmtId="2" fontId="7" fillId="26" borderId="99" xfId="0" applyNumberFormat="1" applyFont="1" applyFill="1" applyBorder="1" applyAlignment="1">
      <alignment vertical="center"/>
    </xf>
    <xf numFmtId="2" fontId="10" fillId="26" borderId="13" xfId="0" applyNumberFormat="1" applyFont="1" applyFill="1" applyBorder="1" applyAlignment="1">
      <alignment vertical="center"/>
    </xf>
    <xf numFmtId="2" fontId="10" fillId="26" borderId="99" xfId="0" applyNumberFormat="1" applyFont="1" applyFill="1" applyBorder="1" applyAlignment="1">
      <alignment vertical="center"/>
    </xf>
    <xf numFmtId="0" fontId="7" fillId="26" borderId="12" xfId="0" applyFont="1" applyFill="1" applyBorder="1" applyAlignment="1">
      <alignment horizontal="center" vertical="center"/>
    </xf>
    <xf numFmtId="0" fontId="2" fillId="26" borderId="48" xfId="0" quotePrefix="1" applyFont="1" applyFill="1" applyBorder="1" applyAlignment="1">
      <alignment horizontal="left" vertical="top"/>
    </xf>
    <xf numFmtId="0" fontId="2" fillId="0" borderId="50" xfId="0" applyFont="1" applyBorder="1" applyAlignment="1">
      <alignment horizontal="center" vertical="center" wrapText="1"/>
    </xf>
    <xf numFmtId="0" fontId="11" fillId="0" borderId="50" xfId="0" applyFont="1" applyBorder="1" applyAlignment="1">
      <alignment horizontal="center" vertical="center" wrapText="1"/>
    </xf>
    <xf numFmtId="0" fontId="33" fillId="0" borderId="29" xfId="0" applyFont="1" applyBorder="1" applyAlignment="1">
      <alignment vertical="top" wrapText="1"/>
    </xf>
    <xf numFmtId="0" fontId="33" fillId="0" borderId="37" xfId="0" applyFont="1" applyBorder="1" applyAlignment="1">
      <alignment horizontal="right" vertical="center"/>
    </xf>
    <xf numFmtId="0" fontId="33" fillId="0" borderId="13" xfId="0" applyFont="1" applyBorder="1" applyAlignment="1">
      <alignment horizontal="center" vertical="center"/>
    </xf>
    <xf numFmtId="0" fontId="2" fillId="0" borderId="13" xfId="0" applyFont="1" applyBorder="1" applyAlignment="1">
      <alignment horizontal="center" vertical="center"/>
    </xf>
    <xf numFmtId="0" fontId="33" fillId="0" borderId="15" xfId="0" applyFont="1" applyBorder="1" applyAlignment="1">
      <alignment horizontal="center" vertical="center"/>
    </xf>
    <xf numFmtId="0" fontId="2" fillId="0" borderId="24" xfId="0" applyFont="1" applyBorder="1" applyAlignment="1">
      <alignment horizontal="center" vertical="top"/>
    </xf>
    <xf numFmtId="165" fontId="2" fillId="0" borderId="48" xfId="0" applyNumberFormat="1"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horizontal="center" vertical="center"/>
    </xf>
    <xf numFmtId="16" fontId="33" fillId="0" borderId="84" xfId="0" applyNumberFormat="1" applyFont="1" applyBorder="1" applyAlignment="1">
      <alignment horizontal="center" vertical="center"/>
    </xf>
    <xf numFmtId="49" fontId="33" fillId="0" borderId="30" xfId="0" applyNumberFormat="1" applyFont="1" applyBorder="1" applyAlignment="1">
      <alignment horizontal="center" vertical="center"/>
    </xf>
    <xf numFmtId="0" fontId="33" fillId="0" borderId="31" xfId="0" applyFont="1" applyBorder="1" applyAlignment="1">
      <alignment horizontal="right" vertical="center"/>
    </xf>
    <xf numFmtId="0" fontId="33" fillId="0" borderId="25" xfId="0" applyFont="1" applyFill="1" applyBorder="1" applyAlignment="1">
      <alignment vertical="center"/>
    </xf>
    <xf numFmtId="0" fontId="33" fillId="0" borderId="28" xfId="0" applyFont="1" applyBorder="1" applyAlignment="1">
      <alignment horizontal="center" vertical="center" wrapText="1"/>
    </xf>
    <xf numFmtId="0" fontId="33" fillId="0" borderId="23" xfId="0" applyFont="1" applyBorder="1" applyAlignment="1">
      <alignment horizontal="center" vertical="center"/>
    </xf>
    <xf numFmtId="0" fontId="33" fillId="0" borderId="35" xfId="0" applyFont="1" applyBorder="1" applyAlignment="1">
      <alignment horizontal="center" vertical="center"/>
    </xf>
    <xf numFmtId="0" fontId="3" fillId="0" borderId="16" xfId="0" applyFont="1" applyBorder="1" applyAlignment="1">
      <alignment vertical="center"/>
    </xf>
    <xf numFmtId="0" fontId="3" fillId="0" borderId="18" xfId="0" applyFont="1" applyBorder="1" applyAlignment="1">
      <alignment vertical="center"/>
    </xf>
    <xf numFmtId="0" fontId="3" fillId="0" borderId="17" xfId="0" applyFont="1" applyBorder="1" applyAlignment="1">
      <alignment vertical="center"/>
    </xf>
    <xf numFmtId="0" fontId="33" fillId="0" borderId="10" xfId="0" applyFont="1" applyBorder="1" applyAlignment="1">
      <alignment horizontal="center" vertical="center" wrapText="1"/>
    </xf>
    <xf numFmtId="166" fontId="33" fillId="0" borderId="23" xfId="0" quotePrefix="1" applyNumberFormat="1" applyFont="1" applyBorder="1" applyAlignment="1">
      <alignment horizontal="center" vertical="center"/>
    </xf>
    <xf numFmtId="0" fontId="2" fillId="0" borderId="31" xfId="0" applyFont="1" applyBorder="1" applyAlignment="1">
      <alignment vertical="top"/>
    </xf>
    <xf numFmtId="0" fontId="2" fillId="0" borderId="0" xfId="0" applyFont="1" applyFill="1" applyBorder="1" applyAlignment="1">
      <alignment horizontal="right" vertical="top" wrapText="1"/>
    </xf>
    <xf numFmtId="0" fontId="2" fillId="0" borderId="12" xfId="0" applyFont="1" applyBorder="1" applyAlignment="1">
      <alignment horizontal="center" vertical="center"/>
    </xf>
    <xf numFmtId="0" fontId="0" fillId="0" borderId="0" xfId="0" applyBorder="1" applyAlignment="1"/>
    <xf numFmtId="0" fontId="2" fillId="0" borderId="24" xfId="0" applyFont="1" applyBorder="1" applyAlignment="1">
      <alignment horizontal="left" vertical="center"/>
    </xf>
    <xf numFmtId="165" fontId="2" fillId="0" borderId="15" xfId="0" applyNumberFormat="1" applyFont="1" applyBorder="1" applyAlignment="1">
      <alignment horizontal="center" vertical="center"/>
    </xf>
    <xf numFmtId="0" fontId="2" fillId="0" borderId="11" xfId="0" applyFont="1" applyBorder="1" applyAlignment="1">
      <alignment vertical="top" wrapText="1"/>
    </xf>
    <xf numFmtId="0" fontId="50" fillId="0" borderId="25" xfId="0" applyFont="1" applyBorder="1" applyAlignment="1">
      <alignment vertical="center"/>
    </xf>
    <xf numFmtId="165" fontId="2" fillId="26" borderId="12" xfId="0" applyNumberFormat="1" applyFont="1" applyFill="1" applyBorder="1" applyAlignment="1">
      <alignment horizontal="center" vertical="center"/>
    </xf>
    <xf numFmtId="0" fontId="2" fillId="26" borderId="14" xfId="0" applyFont="1" applyFill="1" applyBorder="1" applyAlignment="1">
      <alignment vertical="center"/>
    </xf>
    <xf numFmtId="0" fontId="2" fillId="26" borderId="13" xfId="0" applyFont="1" applyFill="1" applyBorder="1" applyAlignment="1">
      <alignment vertical="center"/>
    </xf>
    <xf numFmtId="0" fontId="3" fillId="0" borderId="15" xfId="43" applyFont="1" applyBorder="1" applyAlignment="1">
      <alignment horizontal="left" vertical="center"/>
    </xf>
    <xf numFmtId="164" fontId="2" fillId="0" borderId="26" xfId="0" applyNumberFormat="1" applyFont="1" applyBorder="1" applyAlignment="1">
      <alignment horizontal="left" vertical="top"/>
    </xf>
    <xf numFmtId="0" fontId="7" fillId="0" borderId="99" xfId="0" applyFont="1" applyBorder="1" applyAlignment="1">
      <alignment vertical="center"/>
    </xf>
    <xf numFmtId="0" fontId="52" fillId="26" borderId="0" xfId="0" applyFont="1" applyFill="1" applyAlignment="1">
      <alignment vertical="center"/>
    </xf>
    <xf numFmtId="0" fontId="53" fillId="26" borderId="0" xfId="0" applyFont="1" applyFill="1" applyAlignment="1">
      <alignment vertical="center"/>
    </xf>
    <xf numFmtId="0" fontId="13" fillId="26" borderId="0" xfId="0" applyFont="1" applyFill="1" applyAlignment="1">
      <alignment horizontal="right" vertical="center"/>
    </xf>
    <xf numFmtId="0" fontId="13" fillId="26" borderId="0" xfId="0" applyFont="1" applyFill="1" applyAlignment="1">
      <alignment vertical="center"/>
    </xf>
    <xf numFmtId="0" fontId="2" fillId="26" borderId="12" xfId="0" applyFont="1" applyFill="1" applyBorder="1" applyAlignment="1">
      <alignment vertical="center"/>
    </xf>
    <xf numFmtId="0" fontId="2" fillId="0" borderId="11" xfId="0" applyFont="1" applyBorder="1" applyAlignment="1">
      <alignment vertical="center"/>
    </xf>
    <xf numFmtId="0" fontId="2" fillId="0" borderId="30" xfId="0" applyFont="1" applyBorder="1" applyAlignment="1">
      <alignment horizontal="center" vertical="center"/>
    </xf>
    <xf numFmtId="0" fontId="2" fillId="0" borderId="10" xfId="0" applyFont="1" applyBorder="1" applyAlignment="1">
      <alignment horizontal="center" vertical="center"/>
    </xf>
    <xf numFmtId="0" fontId="2" fillId="0" borderId="0" xfId="0" applyFont="1"/>
    <xf numFmtId="0" fontId="2" fillId="0" borderId="25" xfId="0" applyFont="1" applyBorder="1" applyAlignment="1">
      <alignment horizontal="center" vertical="center"/>
    </xf>
    <xf numFmtId="0" fontId="2" fillId="0" borderId="0" xfId="0" applyFont="1" applyBorder="1" applyAlignment="1">
      <alignment horizontal="center" vertical="center"/>
    </xf>
    <xf numFmtId="0" fontId="2" fillId="0" borderId="29" xfId="0" applyFont="1" applyBorder="1" applyAlignment="1">
      <alignment horizontal="center" vertical="center"/>
    </xf>
    <xf numFmtId="0" fontId="2" fillId="0" borderId="37" xfId="0" applyFont="1" applyBorder="1" applyAlignment="1">
      <alignment horizontal="center" vertical="center"/>
    </xf>
    <xf numFmtId="0" fontId="39" fillId="0" borderId="0" xfId="38" applyFont="1"/>
    <xf numFmtId="0" fontId="39" fillId="0" borderId="0" xfId="38" applyFont="1" applyBorder="1"/>
    <xf numFmtId="0" fontId="39" fillId="0" borderId="0" xfId="42" applyFont="1" applyBorder="1"/>
    <xf numFmtId="0" fontId="39" fillId="0" borderId="79" xfId="38" applyFont="1" applyBorder="1"/>
    <xf numFmtId="0" fontId="39" fillId="0" borderId="78" xfId="42" applyFont="1" applyBorder="1"/>
    <xf numFmtId="0" fontId="39" fillId="0" borderId="78" xfId="38" applyFont="1" applyBorder="1"/>
    <xf numFmtId="0" fontId="39" fillId="0" borderId="78" xfId="38" applyFont="1" applyBorder="1" applyAlignment="1">
      <alignment wrapText="1"/>
    </xf>
    <xf numFmtId="0" fontId="39" fillId="0" borderId="77" xfId="38" applyFont="1" applyBorder="1"/>
    <xf numFmtId="0" fontId="39" fillId="0" borderId="76" xfId="38" applyFont="1" applyBorder="1"/>
    <xf numFmtId="0" fontId="39" fillId="0" borderId="45" xfId="38" applyFont="1" applyBorder="1"/>
    <xf numFmtId="0" fontId="39" fillId="0" borderId="45" xfId="42" applyFont="1" applyBorder="1"/>
    <xf numFmtId="0" fontId="39" fillId="0" borderId="11" xfId="38" applyFont="1" applyBorder="1" applyAlignment="1"/>
    <xf numFmtId="0" fontId="39" fillId="0" borderId="108" xfId="38" applyFont="1" applyBorder="1"/>
    <xf numFmtId="0" fontId="39" fillId="0" borderId="0" xfId="38" applyFont="1" applyBorder="1" applyAlignment="1">
      <alignment horizontal="left"/>
    </xf>
    <xf numFmtId="0" fontId="39" fillId="0" borderId="75" xfId="38" applyFont="1" applyBorder="1"/>
    <xf numFmtId="0" fontId="39" fillId="0" borderId="0" xfId="38" applyFont="1" applyBorder="1" applyAlignment="1"/>
    <xf numFmtId="0" fontId="39" fillId="0" borderId="10" xfId="38" applyFont="1" applyBorder="1"/>
    <xf numFmtId="0" fontId="39" fillId="0" borderId="11" xfId="38" applyFont="1" applyBorder="1"/>
    <xf numFmtId="0" fontId="39" fillId="0" borderId="12" xfId="38" applyFont="1" applyBorder="1" applyAlignment="1">
      <alignment horizontal="center"/>
    </xf>
    <xf numFmtId="0" fontId="39" fillId="0" borderId="109" xfId="38" applyFont="1" applyBorder="1"/>
    <xf numFmtId="0" fontId="39" fillId="0" borderId="110" xfId="38" applyFont="1" applyBorder="1"/>
    <xf numFmtId="0" fontId="39" fillId="0" borderId="111" xfId="38" applyFont="1" applyBorder="1"/>
    <xf numFmtId="0" fontId="39" fillId="0" borderId="118" xfId="38" applyFont="1" applyBorder="1"/>
    <xf numFmtId="0" fontId="39" fillId="0" borderId="34" xfId="38" applyFont="1" applyBorder="1"/>
    <xf numFmtId="0" fontId="39" fillId="0" borderId="47" xfId="38" applyFont="1" applyBorder="1"/>
    <xf numFmtId="0" fontId="39" fillId="0" borderId="0" xfId="42" applyFont="1" applyBorder="1" applyAlignment="1">
      <alignment vertical="center"/>
    </xf>
    <xf numFmtId="0" fontId="39" fillId="0" borderId="0" xfId="38" applyFont="1" applyBorder="1" applyAlignment="1">
      <alignment horizontal="center" vertical="center"/>
    </xf>
    <xf numFmtId="0" fontId="39" fillId="0" borderId="12" xfId="38" applyFont="1" applyBorder="1" applyAlignment="1"/>
    <xf numFmtId="0" fontId="39" fillId="0" borderId="0" xfId="42" applyFont="1" applyBorder="1" applyAlignment="1"/>
    <xf numFmtId="0" fontId="39" fillId="0" borderId="0" xfId="42" applyFont="1" applyBorder="1" applyAlignment="1">
      <alignment vertical="center" wrapText="1"/>
    </xf>
    <xf numFmtId="0" fontId="39" fillId="0" borderId="0" xfId="38" applyFont="1" applyBorder="1" applyAlignment="1">
      <alignment horizontal="center"/>
    </xf>
    <xf numFmtId="0" fontId="39" fillId="0" borderId="0" xfId="38" applyFont="1" applyBorder="1" applyAlignment="1">
      <alignment vertical="center"/>
    </xf>
    <xf numFmtId="0" fontId="54" fillId="0" borderId="0" xfId="38" applyFont="1" applyBorder="1" applyAlignment="1"/>
    <xf numFmtId="0" fontId="54" fillId="0" borderId="0" xfId="38" applyFont="1" applyBorder="1" applyAlignment="1">
      <alignment horizontal="center" vertical="center"/>
    </xf>
    <xf numFmtId="0" fontId="54" fillId="0" borderId="0" xfId="38" applyFont="1" applyBorder="1" applyAlignment="1">
      <alignment horizontal="center"/>
    </xf>
    <xf numFmtId="0" fontId="39" fillId="0" borderId="0" xfId="38" applyFont="1" applyBorder="1" applyAlignment="1">
      <alignment vertical="center" wrapText="1"/>
    </xf>
    <xf numFmtId="0" fontId="39" fillId="0" borderId="0" xfId="38" applyFont="1" applyBorder="1" applyAlignment="1">
      <alignment horizontal="left" vertical="center" indent="1"/>
    </xf>
    <xf numFmtId="0" fontId="54" fillId="0" borderId="0" xfId="38" applyFont="1" applyBorder="1" applyAlignment="1">
      <alignment horizontal="right"/>
    </xf>
    <xf numFmtId="0" fontId="39" fillId="0" borderId="0" xfId="0" applyFont="1" applyBorder="1" applyAlignment="1"/>
    <xf numFmtId="0" fontId="39" fillId="0" borderId="74" xfId="38" applyFont="1" applyBorder="1"/>
    <xf numFmtId="0" fontId="39" fillId="0" borderId="73" xfId="38" applyFont="1" applyBorder="1"/>
    <xf numFmtId="0" fontId="39" fillId="0" borderId="72" xfId="38" applyFont="1" applyBorder="1"/>
    <xf numFmtId="0" fontId="57" fillId="0" borderId="0" xfId="0" applyFont="1" applyAlignment="1">
      <alignment vertical="center"/>
    </xf>
    <xf numFmtId="0" fontId="59" fillId="0" borderId="50" xfId="0" applyFont="1" applyBorder="1" applyAlignment="1">
      <alignment horizontal="center" vertical="center" wrapText="1"/>
    </xf>
    <xf numFmtId="0" fontId="59" fillId="0" borderId="27" xfId="0" applyFont="1" applyBorder="1" applyAlignment="1">
      <alignment horizontal="center" vertical="center" wrapText="1"/>
    </xf>
    <xf numFmtId="0" fontId="8" fillId="26" borderId="0" xfId="0" applyFont="1" applyFill="1"/>
    <xf numFmtId="0" fontId="9" fillId="26" borderId="0" xfId="0" applyFont="1" applyFill="1"/>
    <xf numFmtId="0" fontId="42" fillId="26" borderId="0" xfId="0" applyFont="1" applyFill="1"/>
    <xf numFmtId="0" fontId="8" fillId="26" borderId="0" xfId="0" applyFont="1" applyFill="1" applyBorder="1"/>
    <xf numFmtId="0" fontId="33" fillId="26" borderId="23" xfId="0" quotePrefix="1" applyFont="1" applyFill="1" applyBorder="1"/>
    <xf numFmtId="0" fontId="33" fillId="26" borderId="48" xfId="0" quotePrefix="1" applyFont="1" applyFill="1" applyBorder="1"/>
    <xf numFmtId="0" fontId="33" fillId="26" borderId="35" xfId="0" applyFont="1" applyFill="1" applyBorder="1"/>
    <xf numFmtId="0" fontId="33" fillId="26" borderId="34" xfId="0" applyFont="1" applyFill="1" applyBorder="1"/>
    <xf numFmtId="0" fontId="33" fillId="26" borderId="25" xfId="0" applyFont="1" applyFill="1" applyBorder="1" applyAlignment="1">
      <alignment vertical="top" wrapText="1"/>
    </xf>
    <xf numFmtId="0" fontId="33" fillId="26" borderId="24" xfId="0" applyFont="1" applyFill="1" applyBorder="1" applyAlignment="1">
      <alignment vertical="top" wrapText="1"/>
    </xf>
    <xf numFmtId="0" fontId="33" fillId="26" borderId="0" xfId="0" applyFont="1" applyFill="1" applyBorder="1" applyAlignment="1">
      <alignment vertical="top" wrapText="1"/>
    </xf>
    <xf numFmtId="0" fontId="33" fillId="26" borderId="10" xfId="0" applyFont="1" applyFill="1" applyBorder="1"/>
    <xf numFmtId="0" fontId="33" fillId="26" borderId="0" xfId="0" applyFont="1" applyFill="1" applyBorder="1"/>
    <xf numFmtId="0" fontId="33" fillId="26" borderId="25" xfId="0" applyFont="1" applyFill="1" applyBorder="1"/>
    <xf numFmtId="0" fontId="33" fillId="26" borderId="24" xfId="0" applyFont="1" applyFill="1" applyBorder="1"/>
    <xf numFmtId="0" fontId="33" fillId="26" borderId="31" xfId="0" applyFont="1" applyFill="1" applyBorder="1" applyAlignment="1">
      <alignment vertical="center"/>
    </xf>
    <xf numFmtId="0" fontId="33" fillId="26" borderId="32" xfId="0" applyFont="1" applyFill="1" applyBorder="1" applyAlignment="1">
      <alignment horizontal="left" vertical="center"/>
    </xf>
    <xf numFmtId="0" fontId="48" fillId="26" borderId="0" xfId="0" applyFont="1" applyFill="1" applyBorder="1" applyAlignment="1">
      <alignment vertical="center" wrapText="1"/>
    </xf>
    <xf numFmtId="0" fontId="33" fillId="26" borderId="33" xfId="0" applyFont="1" applyFill="1" applyBorder="1"/>
    <xf numFmtId="0" fontId="33" fillId="26" borderId="26" xfId="0" applyFont="1" applyFill="1" applyBorder="1" applyAlignment="1">
      <alignment vertical="center"/>
    </xf>
    <xf numFmtId="0" fontId="33" fillId="26" borderId="37" xfId="0" applyFont="1" applyFill="1" applyBorder="1"/>
    <xf numFmtId="0" fontId="33" fillId="26" borderId="30" xfId="0" applyFont="1" applyFill="1" applyBorder="1"/>
    <xf numFmtId="0" fontId="33" fillId="26" borderId="0" xfId="0" applyFont="1" applyFill="1" applyBorder="1" applyAlignment="1">
      <alignment vertical="center"/>
    </xf>
    <xf numFmtId="0" fontId="33" fillId="26" borderId="10" xfId="0" applyFont="1" applyFill="1" applyBorder="1" applyAlignment="1">
      <alignment vertical="center"/>
    </xf>
    <xf numFmtId="0" fontId="33" fillId="26" borderId="88" xfId="0" applyFont="1" applyFill="1" applyBorder="1"/>
    <xf numFmtId="0" fontId="33" fillId="26" borderId="32" xfId="0" applyFont="1" applyFill="1" applyBorder="1" applyAlignment="1">
      <alignment vertical="center"/>
    </xf>
    <xf numFmtId="0" fontId="33" fillId="26" borderId="50" xfId="0" applyFont="1" applyFill="1" applyBorder="1"/>
    <xf numFmtId="0" fontId="33" fillId="26" borderId="36" xfId="0" applyFont="1" applyFill="1" applyBorder="1" applyAlignment="1">
      <alignment vertical="center"/>
    </xf>
    <xf numFmtId="0" fontId="49" fillId="26" borderId="0" xfId="0" applyFont="1" applyFill="1" applyBorder="1" applyAlignment="1">
      <alignment horizontal="center" vertical="center"/>
    </xf>
    <xf numFmtId="0" fontId="8" fillId="26" borderId="37" xfId="0" applyFont="1" applyFill="1" applyBorder="1" applyAlignment="1">
      <alignment horizontal="right"/>
    </xf>
    <xf numFmtId="0" fontId="8" fillId="26" borderId="10" xfId="0" applyFont="1" applyFill="1" applyBorder="1"/>
    <xf numFmtId="0" fontId="33" fillId="26" borderId="51" xfId="0" applyFont="1" applyFill="1" applyBorder="1" applyAlignment="1">
      <alignment vertical="center"/>
    </xf>
    <xf numFmtId="0" fontId="33" fillId="26" borderId="49" xfId="0" applyFont="1" applyFill="1" applyBorder="1" applyAlignment="1">
      <alignment horizontal="left" vertical="center"/>
    </xf>
    <xf numFmtId="0" fontId="33" fillId="26" borderId="18" xfId="0" applyFont="1" applyFill="1" applyBorder="1"/>
    <xf numFmtId="0" fontId="33" fillId="26" borderId="17" xfId="0" applyFont="1" applyFill="1" applyBorder="1"/>
    <xf numFmtId="0" fontId="48" fillId="26" borderId="0" xfId="0" applyFont="1" applyFill="1" applyBorder="1" applyAlignment="1">
      <alignment horizontal="center" vertical="top"/>
    </xf>
    <xf numFmtId="0" fontId="48" fillId="26" borderId="28" xfId="0" applyFont="1" applyFill="1" applyBorder="1" applyAlignment="1">
      <alignment horizontal="center" vertical="top"/>
    </xf>
    <xf numFmtId="0" fontId="48" fillId="26" borderId="0" xfId="0" applyFont="1" applyFill="1" applyBorder="1" applyAlignment="1">
      <alignment horizontal="left" vertical="center" wrapText="1"/>
    </xf>
    <xf numFmtId="0" fontId="33" fillId="26" borderId="0" xfId="0" applyFont="1" applyFill="1" applyBorder="1" applyAlignment="1">
      <alignment horizontal="center" vertical="center"/>
    </xf>
    <xf numFmtId="0" fontId="33" fillId="26" borderId="48" xfId="0" applyFont="1" applyFill="1" applyBorder="1" applyAlignment="1">
      <alignment horizontal="center" vertical="top" wrapText="1"/>
    </xf>
    <xf numFmtId="0" fontId="33" fillId="26" borderId="16" xfId="0" applyFont="1" applyFill="1" applyBorder="1"/>
    <xf numFmtId="0" fontId="33" fillId="26" borderId="18" xfId="0" applyFont="1" applyFill="1" applyBorder="1" applyAlignment="1">
      <alignment horizontal="center" vertical="center" wrapText="1"/>
    </xf>
    <xf numFmtId="0" fontId="33" fillId="26" borderId="11" xfId="0" applyFont="1" applyFill="1" applyBorder="1"/>
    <xf numFmtId="0" fontId="33" fillId="26" borderId="17" xfId="0" applyFont="1" applyFill="1" applyBorder="1" applyAlignment="1">
      <alignment horizontal="center" vertical="center"/>
    </xf>
    <xf numFmtId="0" fontId="33" fillId="26" borderId="11" xfId="0" applyFont="1" applyFill="1" applyBorder="1" applyAlignment="1">
      <alignment horizontal="center" vertical="center"/>
    </xf>
    <xf numFmtId="0" fontId="31" fillId="26" borderId="12" xfId="0" quotePrefix="1" applyFont="1" applyFill="1" applyBorder="1" applyAlignment="1">
      <alignment horizontal="center"/>
    </xf>
    <xf numFmtId="0" fontId="33" fillId="26" borderId="13" xfId="0" applyFont="1" applyFill="1" applyBorder="1"/>
    <xf numFmtId="0" fontId="33" fillId="26" borderId="14" xfId="0" applyFont="1" applyFill="1" applyBorder="1"/>
    <xf numFmtId="0" fontId="33" fillId="26" borderId="12" xfId="0" applyFont="1" applyFill="1" applyBorder="1"/>
    <xf numFmtId="0" fontId="33" fillId="26" borderId="15" xfId="0" applyFont="1" applyFill="1" applyBorder="1"/>
    <xf numFmtId="0" fontId="60" fillId="0" borderId="0" xfId="0" applyFont="1" applyFill="1" applyAlignment="1">
      <alignment vertical="center"/>
    </xf>
    <xf numFmtId="0" fontId="38" fillId="0" borderId="0" xfId="0" applyFont="1" applyFill="1" applyAlignment="1">
      <alignment vertical="center"/>
    </xf>
    <xf numFmtId="0" fontId="12" fillId="0" borderId="0" xfId="0" applyFont="1" applyFill="1" applyAlignment="1">
      <alignment vertical="center"/>
    </xf>
    <xf numFmtId="166" fontId="12" fillId="0" borderId="0" xfId="0" applyNumberFormat="1" applyFont="1" applyFill="1" applyBorder="1" applyAlignment="1">
      <alignment vertical="center"/>
    </xf>
    <xf numFmtId="0" fontId="38" fillId="0" borderId="0" xfId="40" applyFont="1" applyFill="1" applyBorder="1"/>
    <xf numFmtId="0" fontId="12" fillId="0" borderId="0" xfId="0" applyFont="1" applyFill="1" applyBorder="1" applyAlignment="1">
      <alignment horizontal="left" vertical="center"/>
    </xf>
    <xf numFmtId="0" fontId="12" fillId="0" borderId="0" xfId="0" applyFont="1" applyFill="1" applyBorder="1" applyAlignment="1">
      <alignment vertical="center"/>
    </xf>
    <xf numFmtId="0" fontId="61" fillId="0" borderId="0" xfId="0" applyFont="1" applyFill="1" applyBorder="1" applyAlignment="1">
      <alignment vertical="center"/>
    </xf>
    <xf numFmtId="166" fontId="12" fillId="0" borderId="52" xfId="0" applyNumberFormat="1" applyFont="1" applyFill="1" applyBorder="1" applyAlignment="1">
      <alignment vertical="center"/>
    </xf>
    <xf numFmtId="49" fontId="12" fillId="0" borderId="53" xfId="0" applyNumberFormat="1" applyFont="1" applyFill="1" applyBorder="1" applyAlignment="1">
      <alignment vertical="top"/>
    </xf>
    <xf numFmtId="0" fontId="12" fillId="0" borderId="53" xfId="0" applyFont="1" applyFill="1" applyBorder="1" applyAlignment="1">
      <alignment vertical="center"/>
    </xf>
    <xf numFmtId="0" fontId="12" fillId="0" borderId="53" xfId="0" applyFont="1" applyFill="1" applyBorder="1" applyAlignment="1">
      <alignment horizontal="left" vertical="center"/>
    </xf>
    <xf numFmtId="0" fontId="12" fillId="0" borderId="95" xfId="0" applyFont="1" applyFill="1" applyBorder="1" applyAlignment="1">
      <alignment vertical="center"/>
    </xf>
    <xf numFmtId="0" fontId="12" fillId="0" borderId="60" xfId="0" applyFont="1" applyFill="1" applyBorder="1" applyAlignment="1">
      <alignment vertical="center"/>
    </xf>
    <xf numFmtId="166" fontId="12" fillId="0" borderId="54" xfId="0" applyNumberFormat="1" applyFont="1" applyFill="1" applyBorder="1" applyAlignment="1">
      <alignment vertical="center"/>
    </xf>
    <xf numFmtId="0" fontId="12" fillId="0" borderId="37" xfId="0" applyFont="1" applyFill="1" applyBorder="1" applyAlignment="1">
      <alignment vertical="center"/>
    </xf>
    <xf numFmtId="0" fontId="12" fillId="0" borderId="30" xfId="0" applyFont="1" applyFill="1" applyBorder="1" applyAlignment="1">
      <alignment vertical="center"/>
    </xf>
    <xf numFmtId="0" fontId="12" fillId="0" borderId="13" xfId="0" applyFont="1" applyFill="1" applyBorder="1" applyAlignment="1">
      <alignment vertical="center"/>
    </xf>
    <xf numFmtId="0" fontId="12" fillId="0" borderId="14" xfId="0" applyFont="1" applyFill="1" applyBorder="1" applyAlignment="1">
      <alignment vertical="center"/>
    </xf>
    <xf numFmtId="0" fontId="12" fillId="0" borderId="55" xfId="0" applyFont="1" applyFill="1" applyBorder="1" applyAlignment="1">
      <alignment vertical="center"/>
    </xf>
    <xf numFmtId="0" fontId="12" fillId="0" borderId="0" xfId="0" applyFont="1" applyBorder="1" applyAlignment="1">
      <alignment horizontal="right" vertical="center"/>
    </xf>
    <xf numFmtId="0" fontId="12" fillId="0" borderId="13" xfId="0" applyFont="1" applyBorder="1" applyAlignment="1">
      <alignment vertical="center"/>
    </xf>
    <xf numFmtId="0" fontId="12" fillId="0" borderId="15" xfId="0" applyFont="1" applyBorder="1" applyAlignment="1">
      <alignment vertical="center"/>
    </xf>
    <xf numFmtId="0" fontId="12" fillId="0" borderId="15" xfId="0" applyFont="1" applyFill="1" applyBorder="1" applyAlignment="1">
      <alignment vertical="center"/>
    </xf>
    <xf numFmtId="0" fontId="12" fillId="0" borderId="0" xfId="0" applyFont="1" applyFill="1" applyBorder="1" applyAlignment="1">
      <alignment horizontal="right" vertical="center"/>
    </xf>
    <xf numFmtId="0" fontId="12" fillId="0" borderId="0" xfId="0" applyFont="1" applyFill="1" applyBorder="1" applyAlignment="1">
      <alignment horizontal="left" vertical="top" wrapText="1"/>
    </xf>
    <xf numFmtId="0" fontId="12" fillId="0" borderId="0" xfId="0" applyFont="1" applyFill="1" applyBorder="1" applyAlignment="1">
      <alignment vertical="top" wrapText="1"/>
    </xf>
    <xf numFmtId="0" fontId="12" fillId="0" borderId="31" xfId="0" applyFont="1" applyFill="1" applyBorder="1" applyAlignment="1">
      <alignment vertical="top" wrapText="1"/>
    </xf>
    <xf numFmtId="0" fontId="12" fillId="0" borderId="94" xfId="0" applyFont="1" applyFill="1" applyBorder="1" applyAlignment="1">
      <alignment vertical="top" wrapText="1"/>
    </xf>
    <xf numFmtId="0" fontId="12" fillId="0" borderId="34" xfId="0" applyFont="1" applyFill="1" applyBorder="1" applyAlignment="1">
      <alignment vertical="center"/>
    </xf>
    <xf numFmtId="0" fontId="12" fillId="0" borderId="0" xfId="0" applyFont="1" applyBorder="1" applyAlignment="1">
      <alignment vertical="center"/>
    </xf>
    <xf numFmtId="0" fontId="12" fillId="0" borderId="31" xfId="0" applyFont="1" applyFill="1" applyBorder="1" applyAlignment="1">
      <alignment horizontal="left" vertical="center"/>
    </xf>
    <xf numFmtId="0" fontId="12" fillId="0" borderId="31" xfId="0" applyFont="1" applyFill="1" applyBorder="1" applyAlignment="1">
      <alignment vertical="center"/>
    </xf>
    <xf numFmtId="0" fontId="12" fillId="0" borderId="0" xfId="0" applyFont="1" applyFill="1" applyBorder="1" applyAlignment="1">
      <alignment horizontal="left" vertical="top"/>
    </xf>
    <xf numFmtId="0" fontId="12" fillId="0" borderId="91" xfId="0" applyFont="1" applyFill="1" applyBorder="1" applyAlignment="1">
      <alignment vertical="center"/>
    </xf>
    <xf numFmtId="0" fontId="12" fillId="0" borderId="94" xfId="0" applyFont="1" applyFill="1" applyBorder="1" applyAlignment="1">
      <alignment vertical="center"/>
    </xf>
    <xf numFmtId="0" fontId="12" fillId="0" borderId="18" xfId="0" applyFont="1" applyFill="1" applyBorder="1" applyAlignment="1">
      <alignment vertical="center"/>
    </xf>
    <xf numFmtId="0" fontId="12" fillId="0" borderId="31" xfId="0" applyFont="1" applyFill="1" applyBorder="1"/>
    <xf numFmtId="0" fontId="12" fillId="0" borderId="23" xfId="0" applyFont="1" applyFill="1" applyBorder="1" applyAlignment="1">
      <alignment vertical="center"/>
    </xf>
    <xf numFmtId="0" fontId="12" fillId="0" borderId="35" xfId="0" applyFont="1" applyFill="1" applyBorder="1" applyAlignment="1">
      <alignment vertical="center"/>
    </xf>
    <xf numFmtId="0" fontId="12" fillId="0" borderId="16" xfId="0" applyFont="1" applyFill="1" applyBorder="1" applyAlignment="1">
      <alignment vertical="center"/>
    </xf>
    <xf numFmtId="0" fontId="12" fillId="0" borderId="17" xfId="0" applyFont="1" applyFill="1" applyBorder="1" applyAlignment="1">
      <alignment vertical="center"/>
    </xf>
    <xf numFmtId="0" fontId="12" fillId="0" borderId="105" xfId="0" applyFont="1" applyFill="1" applyBorder="1" applyAlignment="1">
      <alignment vertical="center"/>
    </xf>
    <xf numFmtId="0" fontId="12" fillId="0" borderId="45" xfId="0" applyFont="1" applyFill="1" applyBorder="1" applyAlignment="1">
      <alignment vertical="center"/>
    </xf>
    <xf numFmtId="0" fontId="12" fillId="0" borderId="56" xfId="0" applyFont="1" applyFill="1" applyBorder="1" applyAlignment="1">
      <alignment vertical="center"/>
    </xf>
    <xf numFmtId="0" fontId="12" fillId="0" borderId="37" xfId="0" applyFont="1" applyFill="1" applyBorder="1"/>
    <xf numFmtId="0" fontId="50" fillId="0" borderId="0" xfId="0" applyFont="1" applyFill="1" applyBorder="1" applyAlignment="1">
      <alignment vertical="center"/>
    </xf>
    <xf numFmtId="166" fontId="12" fillId="0" borderId="0" xfId="0" applyNumberFormat="1" applyFont="1" applyFill="1" applyBorder="1" applyAlignment="1">
      <alignment horizontal="left" vertical="center"/>
    </xf>
    <xf numFmtId="0" fontId="12" fillId="0" borderId="23" xfId="0" applyFont="1" applyBorder="1" applyAlignment="1">
      <alignment vertical="center"/>
    </xf>
    <xf numFmtId="0" fontId="12" fillId="0" borderId="35" xfId="0" applyFont="1" applyBorder="1" applyAlignment="1">
      <alignment vertical="center"/>
    </xf>
    <xf numFmtId="0" fontId="12" fillId="0" borderId="16" xfId="0" applyFont="1" applyBorder="1" applyAlignment="1">
      <alignment vertical="center"/>
    </xf>
    <xf numFmtId="0" fontId="12" fillId="0" borderId="17" xfId="0" applyFont="1" applyBorder="1" applyAlignment="1">
      <alignment vertical="center"/>
    </xf>
    <xf numFmtId="166" fontId="12" fillId="0" borderId="0" xfId="0" applyNumberFormat="1" applyFont="1" applyFill="1" applyBorder="1" applyAlignment="1">
      <alignment horizontal="center" vertical="center"/>
    </xf>
    <xf numFmtId="0" fontId="12" fillId="0" borderId="36" xfId="0" applyFont="1" applyFill="1" applyBorder="1"/>
    <xf numFmtId="0" fontId="12" fillId="0" borderId="36" xfId="0" applyFont="1" applyFill="1" applyBorder="1" applyAlignment="1">
      <alignment vertical="center"/>
    </xf>
    <xf numFmtId="0" fontId="12" fillId="0" borderId="31" xfId="0" applyFont="1" applyFill="1" applyBorder="1" applyAlignment="1"/>
    <xf numFmtId="0" fontId="12" fillId="0" borderId="23" xfId="0" applyFont="1" applyFill="1" applyBorder="1" applyAlignment="1">
      <alignment horizontal="right" vertical="center"/>
    </xf>
    <xf numFmtId="0" fontId="12" fillId="0" borderId="0" xfId="0" applyFont="1" applyFill="1" applyBorder="1" applyAlignment="1"/>
    <xf numFmtId="0" fontId="12" fillId="0" borderId="16" xfId="0" applyFont="1" applyFill="1" applyBorder="1" applyAlignment="1">
      <alignment horizontal="right" vertical="center"/>
    </xf>
    <xf numFmtId="0" fontId="12" fillId="0" borderId="14" xfId="0" applyFont="1" applyBorder="1" applyAlignment="1">
      <alignment vertical="center"/>
    </xf>
    <xf numFmtId="0" fontId="12" fillId="0" borderId="13" xfId="0" applyFont="1" applyFill="1" applyBorder="1" applyAlignment="1">
      <alignment horizontal="right" vertical="center"/>
    </xf>
    <xf numFmtId="0" fontId="12" fillId="0" borderId="14" xfId="0" quotePrefix="1" applyNumberFormat="1" applyFont="1" applyFill="1" applyBorder="1" applyAlignment="1">
      <alignment vertical="center"/>
    </xf>
    <xf numFmtId="0" fontId="12" fillId="0" borderId="54" xfId="0" applyFont="1" applyFill="1" applyBorder="1" applyAlignment="1">
      <alignment vertical="center"/>
    </xf>
    <xf numFmtId="166" fontId="38" fillId="0" borderId="54" xfId="0" applyNumberFormat="1" applyFont="1" applyFill="1" applyBorder="1" applyAlignment="1">
      <alignment vertical="center"/>
    </xf>
    <xf numFmtId="0" fontId="12" fillId="0" borderId="0" xfId="0" applyFont="1" applyFill="1" applyBorder="1" applyAlignment="1">
      <alignment vertical="center" wrapText="1"/>
    </xf>
    <xf numFmtId="0" fontId="12" fillId="0" borderId="0" xfId="0" applyFont="1" applyFill="1" applyBorder="1" applyAlignment="1">
      <alignment horizontal="center" vertical="center" wrapText="1"/>
    </xf>
    <xf numFmtId="0" fontId="12" fillId="0" borderId="57" xfId="0" applyFont="1" applyFill="1" applyBorder="1" applyAlignment="1">
      <alignment vertical="center"/>
    </xf>
    <xf numFmtId="0" fontId="12" fillId="0" borderId="58" xfId="0" applyFont="1" applyFill="1" applyBorder="1" applyAlignment="1">
      <alignment vertical="center"/>
    </xf>
    <xf numFmtId="0" fontId="12" fillId="0" borderId="59" xfId="0" applyFont="1" applyFill="1" applyBorder="1" applyAlignment="1">
      <alignment vertical="center"/>
    </xf>
    <xf numFmtId="0" fontId="12" fillId="0" borderId="58" xfId="0" applyFont="1" applyFill="1" applyBorder="1" applyAlignment="1">
      <alignment horizontal="right" vertical="center"/>
    </xf>
    <xf numFmtId="0" fontId="50" fillId="0" borderId="58" xfId="0" applyFont="1" applyFill="1" applyBorder="1" applyAlignment="1">
      <alignment vertical="center"/>
    </xf>
    <xf numFmtId="0" fontId="12" fillId="0" borderId="58" xfId="0" applyFont="1" applyFill="1" applyBorder="1" applyAlignment="1">
      <alignment horizontal="center" vertical="center" wrapText="1"/>
    </xf>
    <xf numFmtId="0" fontId="60" fillId="0" borderId="52" xfId="0" applyFont="1" applyFill="1" applyBorder="1" applyAlignment="1">
      <alignment vertical="center"/>
    </xf>
    <xf numFmtId="0" fontId="38" fillId="0" borderId="53" xfId="0" applyFont="1" applyFill="1" applyBorder="1" applyAlignment="1">
      <alignment vertical="center"/>
    </xf>
    <xf numFmtId="0" fontId="12" fillId="0" borderId="52" xfId="0" applyFont="1" applyFill="1" applyBorder="1" applyAlignment="1">
      <alignment vertical="center"/>
    </xf>
    <xf numFmtId="166" fontId="12" fillId="0" borderId="61" xfId="0" applyNumberFormat="1" applyFont="1" applyFill="1" applyBorder="1" applyAlignment="1">
      <alignment vertical="center"/>
    </xf>
    <xf numFmtId="166" fontId="12" fillId="0" borderId="47" xfId="0" applyNumberFormat="1" applyFont="1" applyFill="1" applyBorder="1" applyAlignment="1">
      <alignment vertical="center"/>
    </xf>
    <xf numFmtId="0" fontId="12" fillId="0" borderId="47" xfId="0" applyFont="1" applyFill="1" applyBorder="1" applyAlignment="1">
      <alignment horizontal="left" vertical="center"/>
    </xf>
    <xf numFmtId="0" fontId="12" fillId="0" borderId="47" xfId="0" applyFont="1" applyFill="1" applyBorder="1" applyAlignment="1">
      <alignment vertical="center"/>
    </xf>
    <xf numFmtId="0" fontId="12" fillId="0" borderId="62" xfId="0" applyFont="1" applyFill="1" applyBorder="1" applyAlignment="1">
      <alignment vertical="center"/>
    </xf>
    <xf numFmtId="0" fontId="12" fillId="0" borderId="61" xfId="0" applyFont="1" applyFill="1" applyBorder="1" applyAlignment="1">
      <alignment vertical="center"/>
    </xf>
    <xf numFmtId="0" fontId="12" fillId="26" borderId="37" xfId="0" applyFont="1" applyFill="1" applyBorder="1" applyAlignment="1">
      <alignment vertical="center"/>
    </xf>
    <xf numFmtId="0" fontId="60" fillId="0" borderId="0" xfId="37" applyFont="1" applyAlignment="1">
      <alignment vertical="center"/>
    </xf>
    <xf numFmtId="0" fontId="38" fillId="0" borderId="0" xfId="37" applyFont="1" applyFill="1" applyAlignment="1">
      <alignment vertical="center"/>
    </xf>
    <xf numFmtId="0" fontId="12" fillId="0" borderId="0" xfId="37" applyFont="1" applyFill="1" applyAlignment="1">
      <alignment vertical="center"/>
    </xf>
    <xf numFmtId="166" fontId="12" fillId="0" borderId="0" xfId="37" applyNumberFormat="1" applyFont="1" applyFill="1" applyBorder="1" applyAlignment="1">
      <alignment vertical="center"/>
    </xf>
    <xf numFmtId="0" fontId="38" fillId="0" borderId="0" xfId="41" applyFont="1" applyFill="1" applyBorder="1"/>
    <xf numFmtId="0" fontId="12" fillId="0" borderId="0" xfId="37" applyFont="1" applyFill="1" applyBorder="1" applyAlignment="1">
      <alignment horizontal="left" vertical="center"/>
    </xf>
    <xf numFmtId="0" fontId="12" fillId="0" borderId="0" xfId="37" applyFont="1" applyFill="1" applyBorder="1" applyAlignment="1">
      <alignment vertical="center"/>
    </xf>
    <xf numFmtId="0" fontId="61" fillId="0" borderId="0" xfId="37" applyFont="1" applyFill="1" applyBorder="1" applyAlignment="1">
      <alignment vertical="center"/>
    </xf>
    <xf numFmtId="166" fontId="12" fillId="0" borderId="54" xfId="0" applyNumberFormat="1" applyFont="1" applyBorder="1" applyAlignment="1">
      <alignment vertical="center"/>
    </xf>
    <xf numFmtId="0" fontId="12" fillId="0" borderId="31" xfId="0" applyFont="1" applyBorder="1"/>
    <xf numFmtId="0" fontId="12" fillId="0" borderId="36" xfId="0" applyFont="1" applyBorder="1" applyAlignment="1">
      <alignment vertical="center"/>
    </xf>
    <xf numFmtId="0" fontId="12" fillId="0" borderId="10" xfId="37" applyFont="1" applyFill="1" applyBorder="1" applyAlignment="1">
      <alignment vertical="center"/>
    </xf>
    <xf numFmtId="166" fontId="12" fillId="0" borderId="48" xfId="37" applyNumberFormat="1" applyFont="1" applyFill="1" applyBorder="1" applyAlignment="1">
      <alignment horizontal="left" vertical="center"/>
    </xf>
    <xf numFmtId="0" fontId="39" fillId="0" borderId="0" xfId="37" applyFont="1" applyBorder="1"/>
    <xf numFmtId="0" fontId="12" fillId="0" borderId="10" xfId="37" applyFont="1" applyFill="1" applyBorder="1" applyAlignment="1">
      <alignment vertical="top" wrapText="1"/>
    </xf>
    <xf numFmtId="0" fontId="12" fillId="0" borderId="31" xfId="37" applyFont="1" applyFill="1" applyBorder="1"/>
    <xf numFmtId="0" fontId="12" fillId="0" borderId="31" xfId="37" applyFont="1" applyFill="1" applyBorder="1" applyAlignment="1">
      <alignment vertical="center"/>
    </xf>
    <xf numFmtId="0" fontId="12" fillId="0" borderId="31" xfId="37" applyFont="1" applyFill="1" applyBorder="1" applyAlignment="1">
      <alignment horizontal="left" vertical="center"/>
    </xf>
    <xf numFmtId="0" fontId="12" fillId="0" borderId="0" xfId="0" quotePrefix="1" applyFont="1" applyFill="1" applyBorder="1" applyAlignment="1">
      <alignment vertical="center"/>
    </xf>
    <xf numFmtId="0" fontId="12" fillId="0" borderId="0" xfId="0" applyFont="1" applyFill="1" applyBorder="1"/>
    <xf numFmtId="0" fontId="12" fillId="0" borderId="93" xfId="0" applyFont="1" applyFill="1" applyBorder="1" applyAlignment="1">
      <alignment vertical="center"/>
    </xf>
    <xf numFmtId="0" fontId="12" fillId="0" borderId="26" xfId="37" applyFont="1" applyFill="1" applyBorder="1" applyAlignment="1">
      <alignment vertical="center"/>
    </xf>
    <xf numFmtId="0" fontId="12" fillId="0" borderId="31" xfId="37" applyFont="1" applyFill="1" applyBorder="1" applyAlignment="1">
      <alignment horizontal="center" vertical="center"/>
    </xf>
    <xf numFmtId="0" fontId="12" fillId="0" borderId="32" xfId="37" applyFont="1" applyFill="1" applyBorder="1" applyAlignment="1">
      <alignment horizontal="center" vertical="center"/>
    </xf>
    <xf numFmtId="0" fontId="12" fillId="0" borderId="28" xfId="37" applyFont="1" applyFill="1" applyBorder="1" applyAlignment="1">
      <alignment horizontal="left" vertical="center"/>
    </xf>
    <xf numFmtId="0" fontId="12" fillId="0" borderId="25" xfId="37" applyFont="1" applyFill="1" applyBorder="1" applyAlignment="1">
      <alignment vertical="center"/>
    </xf>
    <xf numFmtId="0" fontId="12" fillId="0" borderId="36" xfId="37" applyFont="1" applyFill="1" applyBorder="1" applyAlignment="1">
      <alignment vertical="center"/>
    </xf>
    <xf numFmtId="0" fontId="12" fillId="0" borderId="36" xfId="37" applyFont="1" applyFill="1" applyBorder="1" applyAlignment="1">
      <alignment horizontal="center" vertical="center"/>
    </xf>
    <xf numFmtId="0" fontId="12" fillId="0" borderId="28" xfId="37" applyFont="1" applyFill="1" applyBorder="1" applyAlignment="1">
      <alignment horizontal="center" vertical="center"/>
    </xf>
    <xf numFmtId="0" fontId="12" fillId="0" borderId="31" xfId="37" applyFont="1" applyFill="1" applyBorder="1" applyAlignment="1">
      <alignment vertical="top"/>
    </xf>
    <xf numFmtId="0" fontId="12" fillId="0" borderId="31" xfId="37" applyFont="1" applyFill="1" applyBorder="1" applyAlignment="1">
      <alignment horizontal="left" vertical="top"/>
    </xf>
    <xf numFmtId="0" fontId="12" fillId="0" borderId="25" xfId="37" applyFont="1" applyFill="1" applyBorder="1" applyAlignment="1">
      <alignment vertical="top" wrapText="1"/>
    </xf>
    <xf numFmtId="0" fontId="12" fillId="0" borderId="0" xfId="37" applyFont="1" applyFill="1" applyBorder="1" applyAlignment="1">
      <alignment vertical="top" wrapText="1"/>
    </xf>
    <xf numFmtId="0" fontId="12" fillId="0" borderId="29" xfId="37" applyFont="1" applyFill="1" applyBorder="1" applyAlignment="1">
      <alignment horizontal="left" vertical="center"/>
    </xf>
    <xf numFmtId="0" fontId="12" fillId="0" borderId="37" xfId="37" applyFont="1" applyFill="1" applyBorder="1" applyAlignment="1">
      <alignment vertical="center"/>
    </xf>
    <xf numFmtId="0" fontId="12" fillId="0" borderId="37" xfId="37" applyFont="1" applyFill="1" applyBorder="1" applyAlignment="1">
      <alignment horizontal="center" vertical="center"/>
    </xf>
    <xf numFmtId="0" fontId="39" fillId="0" borderId="37" xfId="37" applyFont="1" applyBorder="1"/>
    <xf numFmtId="0" fontId="12" fillId="0" borderId="10" xfId="37" applyFont="1" applyFill="1" applyBorder="1" applyAlignment="1">
      <alignment horizontal="center" vertical="center"/>
    </xf>
    <xf numFmtId="0" fontId="12" fillId="0" borderId="14" xfId="37" applyFont="1" applyFill="1" applyBorder="1" applyAlignment="1">
      <alignment vertical="center"/>
    </xf>
    <xf numFmtId="0" fontId="12" fillId="0" borderId="12" xfId="37" applyFont="1" applyFill="1" applyBorder="1" applyAlignment="1">
      <alignment vertical="center"/>
    </xf>
    <xf numFmtId="0" fontId="12" fillId="0" borderId="89" xfId="0" applyFont="1" applyFill="1" applyBorder="1" applyAlignment="1">
      <alignment vertical="center"/>
    </xf>
    <xf numFmtId="0" fontId="12" fillId="0" borderId="12" xfId="37" applyFont="1" applyBorder="1" applyAlignment="1">
      <alignment horizontal="center"/>
    </xf>
    <xf numFmtId="0" fontId="58" fillId="0" borderId="13" xfId="37" applyFont="1" applyBorder="1" applyAlignment="1">
      <alignment vertical="center"/>
    </xf>
    <xf numFmtId="0" fontId="12" fillId="0" borderId="15" xfId="37" applyFont="1" applyBorder="1" applyAlignment="1">
      <alignment vertical="center"/>
    </xf>
    <xf numFmtId="0" fontId="12" fillId="0" borderId="15" xfId="37" applyFont="1" applyFill="1" applyBorder="1" applyAlignment="1">
      <alignment vertical="center"/>
    </xf>
    <xf numFmtId="0" fontId="12" fillId="0" borderId="12" xfId="37" applyFont="1" applyFill="1" applyBorder="1" applyAlignment="1">
      <alignment horizontal="center" vertical="center"/>
    </xf>
    <xf numFmtId="0" fontId="39" fillId="0" borderId="14" xfId="0" applyFont="1" applyBorder="1" applyAlignment="1"/>
    <xf numFmtId="0" fontId="12" fillId="0" borderId="13" xfId="37" applyFont="1" applyFill="1" applyBorder="1" applyAlignment="1">
      <alignment vertical="center"/>
    </xf>
    <xf numFmtId="0" fontId="12" fillId="0" borderId="48" xfId="37" applyFont="1" applyBorder="1" applyAlignment="1">
      <alignment horizontal="center" vertical="center"/>
    </xf>
    <xf numFmtId="0" fontId="58" fillId="0" borderId="15" xfId="37" applyFont="1" applyBorder="1" applyAlignment="1">
      <alignment vertical="center"/>
    </xf>
    <xf numFmtId="0" fontId="58" fillId="0" borderId="14" xfId="37" applyFont="1" applyBorder="1" applyAlignment="1">
      <alignment vertical="center"/>
    </xf>
    <xf numFmtId="0" fontId="58" fillId="0" borderId="25" xfId="37" applyFont="1" applyBorder="1" applyAlignment="1">
      <alignment vertical="center"/>
    </xf>
    <xf numFmtId="0" fontId="58" fillId="0" borderId="18" xfId="37" applyFont="1" applyBorder="1" applyAlignment="1">
      <alignment vertical="center"/>
    </xf>
    <xf numFmtId="0" fontId="58" fillId="0" borderId="17" xfId="37" applyFont="1" applyBorder="1" applyAlignment="1">
      <alignment vertical="center"/>
    </xf>
    <xf numFmtId="0" fontId="12" fillId="0" borderId="16" xfId="37" applyFont="1" applyFill="1" applyBorder="1" applyAlignment="1">
      <alignment vertical="center"/>
    </xf>
    <xf numFmtId="0" fontId="12" fillId="0" borderId="18" xfId="37" applyFont="1" applyFill="1" applyBorder="1" applyAlignment="1">
      <alignment vertical="center"/>
    </xf>
    <xf numFmtId="0" fontId="12" fillId="0" borderId="17" xfId="37" applyFont="1" applyFill="1" applyBorder="1" applyAlignment="1">
      <alignment vertical="center"/>
    </xf>
    <xf numFmtId="0" fontId="58" fillId="0" borderId="16" xfId="37" applyFont="1" applyBorder="1" applyAlignment="1">
      <alignment vertical="center"/>
    </xf>
    <xf numFmtId="0" fontId="12" fillId="0" borderId="0" xfId="0" applyFont="1" applyBorder="1" applyAlignment="1">
      <alignment horizontal="center" vertical="top" wrapText="1"/>
    </xf>
    <xf numFmtId="0" fontId="12" fillId="0" borderId="37" xfId="0" applyFont="1" applyFill="1" applyBorder="1" applyAlignment="1">
      <alignment horizontal="left" vertical="center"/>
    </xf>
    <xf numFmtId="0" fontId="12" fillId="0" borderId="0" xfId="0" applyFont="1" applyAlignment="1">
      <alignment vertical="top" wrapText="1"/>
    </xf>
    <xf numFmtId="0" fontId="12" fillId="0" borderId="12" xfId="37" applyFont="1" applyBorder="1" applyAlignment="1">
      <alignment horizontal="center" vertical="center"/>
    </xf>
    <xf numFmtId="0" fontId="58" fillId="0" borderId="12" xfId="37" applyFont="1" applyBorder="1" applyAlignment="1">
      <alignment vertical="center"/>
    </xf>
    <xf numFmtId="0" fontId="12" fillId="0" borderId="34" xfId="37" applyFont="1" applyFill="1" applyBorder="1" applyAlignment="1">
      <alignment vertical="center"/>
    </xf>
    <xf numFmtId="0" fontId="12" fillId="0" borderId="35" xfId="37" applyFont="1" applyFill="1" applyBorder="1" applyAlignment="1">
      <alignment vertical="center"/>
    </xf>
    <xf numFmtId="0" fontId="12" fillId="0" borderId="34" xfId="37" applyFont="1" applyFill="1" applyBorder="1" applyAlignment="1">
      <alignment vertical="top" wrapText="1"/>
    </xf>
    <xf numFmtId="0" fontId="12" fillId="0" borderId="35" xfId="37" applyFont="1" applyFill="1" applyBorder="1" applyAlignment="1">
      <alignment vertical="top" wrapText="1"/>
    </xf>
    <xf numFmtId="0" fontId="12" fillId="0" borderId="106" xfId="0" applyFont="1" applyFill="1" applyBorder="1" applyAlignment="1">
      <alignment vertical="center"/>
    </xf>
    <xf numFmtId="0" fontId="38" fillId="27" borderId="18" xfId="0" applyFont="1" applyFill="1" applyBorder="1" applyAlignment="1">
      <alignment horizontal="center" vertical="center"/>
    </xf>
    <xf numFmtId="0" fontId="12" fillId="28" borderId="15" xfId="0" applyFont="1" applyFill="1" applyBorder="1" applyAlignment="1">
      <alignment vertical="center"/>
    </xf>
    <xf numFmtId="0" fontId="12" fillId="28" borderId="107" xfId="0" applyFont="1" applyFill="1" applyBorder="1" applyAlignment="1">
      <alignment vertical="center"/>
    </xf>
    <xf numFmtId="0" fontId="12" fillId="0" borderId="10" xfId="0" applyFont="1" applyFill="1" applyBorder="1" applyAlignment="1">
      <alignment vertical="center"/>
    </xf>
    <xf numFmtId="0" fontId="12" fillId="0" borderId="31" xfId="0" quotePrefix="1" applyNumberFormat="1" applyFont="1" applyBorder="1" applyAlignment="1">
      <alignment vertical="center"/>
    </xf>
    <xf numFmtId="166" fontId="12" fillId="0" borderId="31" xfId="0" applyNumberFormat="1" applyFont="1" applyBorder="1" applyAlignment="1">
      <alignment horizontal="left" vertical="center"/>
    </xf>
    <xf numFmtId="0" fontId="12" fillId="0" borderId="31" xfId="0" applyFont="1" applyFill="1" applyBorder="1" applyAlignment="1">
      <alignment horizontal="right" vertical="center"/>
    </xf>
    <xf numFmtId="166" fontId="12" fillId="0" borderId="0" xfId="0" applyNumberFormat="1" applyFont="1" applyBorder="1" applyAlignment="1">
      <alignment vertical="center"/>
    </xf>
    <xf numFmtId="0" fontId="12" fillId="0" borderId="31" xfId="0" applyFont="1" applyFill="1" applyBorder="1" applyAlignment="1">
      <alignment vertical="center" wrapText="1"/>
    </xf>
    <xf numFmtId="0" fontId="12" fillId="0" borderId="31" xfId="0" applyFont="1" applyFill="1" applyBorder="1" applyAlignment="1">
      <alignment horizontal="left" vertical="top"/>
    </xf>
    <xf numFmtId="0" fontId="12" fillId="0" borderId="31" xfId="0" applyFont="1" applyFill="1" applyBorder="1" applyAlignment="1">
      <alignment horizontal="right" vertical="top" wrapText="1"/>
    </xf>
    <xf numFmtId="165" fontId="12" fillId="0" borderId="12" xfId="37" applyNumberFormat="1" applyFont="1" applyFill="1" applyBorder="1" applyAlignment="1">
      <alignment horizontal="center" vertical="center"/>
    </xf>
    <xf numFmtId="2" fontId="12" fillId="0" borderId="12" xfId="37" applyNumberFormat="1" applyFont="1" applyBorder="1" applyAlignment="1">
      <alignment horizontal="left" vertical="center"/>
    </xf>
    <xf numFmtId="0" fontId="12" fillId="0" borderId="31" xfId="0" applyFont="1" applyBorder="1" applyAlignment="1">
      <alignment horizontal="right" vertical="center"/>
    </xf>
    <xf numFmtId="0" fontId="12" fillId="0" borderId="0" xfId="0" applyFont="1" applyBorder="1" applyAlignment="1">
      <alignment horizontal="center" vertical="center"/>
    </xf>
    <xf numFmtId="0" fontId="12" fillId="0" borderId="0" xfId="0" applyFont="1" applyBorder="1"/>
    <xf numFmtId="0" fontId="12" fillId="0" borderId="31" xfId="0" applyFont="1" applyBorder="1" applyAlignment="1">
      <alignment horizontal="center" vertical="center"/>
    </xf>
    <xf numFmtId="0" fontId="12" fillId="0" borderId="10" xfId="0" applyFont="1" applyBorder="1" applyAlignment="1">
      <alignment vertical="center"/>
    </xf>
    <xf numFmtId="0" fontId="12" fillId="0" borderId="23" xfId="37" applyFont="1" applyFill="1" applyBorder="1" applyAlignment="1">
      <alignment vertical="center"/>
    </xf>
    <xf numFmtId="0" fontId="12" fillId="0" borderId="12" xfId="0" applyFont="1" applyBorder="1" applyAlignment="1">
      <alignment horizontal="right" vertical="center"/>
    </xf>
    <xf numFmtId="0" fontId="12" fillId="0" borderId="12" xfId="0" applyFont="1" applyFill="1" applyBorder="1" applyAlignment="1">
      <alignment vertical="center"/>
    </xf>
    <xf numFmtId="0" fontId="12" fillId="0" borderId="48" xfId="0" applyFont="1" applyBorder="1" applyAlignment="1">
      <alignment horizontal="right" vertical="center"/>
    </xf>
    <xf numFmtId="0" fontId="12" fillId="0" borderId="48" xfId="0" applyFont="1" applyFill="1" applyBorder="1" applyAlignment="1">
      <alignment vertical="center"/>
    </xf>
    <xf numFmtId="0" fontId="12" fillId="26" borderId="0" xfId="0" applyFont="1" applyFill="1" applyBorder="1" applyAlignment="1">
      <alignment vertical="center"/>
    </xf>
    <xf numFmtId="0" fontId="12" fillId="0" borderId="12" xfId="0" applyFont="1" applyBorder="1" applyAlignment="1">
      <alignment vertical="center"/>
    </xf>
    <xf numFmtId="0" fontId="12" fillId="0" borderId="18" xfId="0" applyFont="1" applyBorder="1" applyAlignment="1">
      <alignment vertical="center"/>
    </xf>
    <xf numFmtId="0" fontId="38" fillId="0" borderId="0" xfId="0" applyFont="1" applyFill="1" applyBorder="1" applyAlignment="1">
      <alignment horizontal="center" vertical="center"/>
    </xf>
    <xf numFmtId="0" fontId="39" fillId="0" borderId="0" xfId="0" applyFont="1" applyBorder="1" applyAlignment="1">
      <alignment vertical="center"/>
    </xf>
    <xf numFmtId="0" fontId="39" fillId="0" borderId="0" xfId="0" applyFont="1" applyBorder="1" applyAlignment="1">
      <alignment horizontal="left" vertical="center"/>
    </xf>
    <xf numFmtId="0" fontId="39" fillId="0" borderId="13" xfId="38" applyFont="1" applyBorder="1" applyAlignment="1">
      <alignment horizontal="center"/>
    </xf>
    <xf numFmtId="0" fontId="39" fillId="0" borderId="14" xfId="38" applyFont="1" applyBorder="1" applyAlignment="1">
      <alignment horizontal="center"/>
    </xf>
    <xf numFmtId="0" fontId="54" fillId="0" borderId="0" xfId="38" applyFont="1" applyBorder="1" applyAlignment="1">
      <alignment horizontal="center" vertical="center"/>
    </xf>
    <xf numFmtId="0" fontId="55" fillId="0" borderId="0" xfId="38" applyFont="1" applyBorder="1" applyAlignment="1">
      <alignment horizontal="center"/>
    </xf>
    <xf numFmtId="0" fontId="54" fillId="0" borderId="0" xfId="38" applyFont="1" applyBorder="1" applyAlignment="1">
      <alignment horizontal="center"/>
    </xf>
    <xf numFmtId="0" fontId="39" fillId="0" borderId="23" xfId="38" applyFont="1" applyBorder="1" applyAlignment="1">
      <alignment horizontal="center" vertical="center"/>
    </xf>
    <xf numFmtId="0" fontId="39" fillId="0" borderId="35" xfId="38" applyFont="1" applyBorder="1" applyAlignment="1">
      <alignment horizontal="center" vertical="center"/>
    </xf>
    <xf numFmtId="0" fontId="39" fillId="0" borderId="16" xfId="38" applyFont="1" applyBorder="1" applyAlignment="1">
      <alignment horizontal="center" vertical="center"/>
    </xf>
    <xf numFmtId="0" fontId="39" fillId="0" borderId="17" xfId="38" applyFont="1" applyBorder="1" applyAlignment="1">
      <alignment horizontal="center" vertical="center"/>
    </xf>
    <xf numFmtId="0" fontId="39" fillId="0" borderId="116" xfId="42" applyFont="1" applyBorder="1" applyAlignment="1">
      <alignment horizontal="center" vertical="center"/>
    </xf>
    <xf numFmtId="0" fontId="39" fillId="0" borderId="113" xfId="42" applyFont="1" applyBorder="1" applyAlignment="1">
      <alignment horizontal="center" vertical="center"/>
    </xf>
    <xf numFmtId="0" fontId="39" fillId="0" borderId="13" xfId="42" applyFont="1" applyBorder="1" applyAlignment="1">
      <alignment horizontal="center" vertical="center"/>
    </xf>
    <xf numFmtId="0" fontId="39" fillId="0" borderId="15" xfId="42" applyFont="1" applyBorder="1" applyAlignment="1">
      <alignment horizontal="center" vertical="center"/>
    </xf>
    <xf numFmtId="0" fontId="39" fillId="0" borderId="14" xfId="42" applyFont="1" applyBorder="1" applyAlignment="1">
      <alignment horizontal="center" vertical="center"/>
    </xf>
    <xf numFmtId="0" fontId="39" fillId="0" borderId="23" xfId="38" applyFont="1" applyBorder="1" applyAlignment="1">
      <alignment horizontal="center" vertical="center" wrapText="1"/>
    </xf>
    <xf numFmtId="0" fontId="39" fillId="0" borderId="35" xfId="38" applyFont="1" applyBorder="1" applyAlignment="1">
      <alignment horizontal="center" vertical="center" wrapText="1"/>
    </xf>
    <xf numFmtId="0" fontId="39" fillId="0" borderId="25" xfId="38" applyFont="1" applyBorder="1" applyAlignment="1">
      <alignment horizontal="center" vertical="center" wrapText="1"/>
    </xf>
    <xf numFmtId="0" fontId="39" fillId="0" borderId="10" xfId="38" applyFont="1" applyBorder="1" applyAlignment="1">
      <alignment horizontal="center" vertical="center" wrapText="1"/>
    </xf>
    <xf numFmtId="0" fontId="39" fillId="0" borderId="16" xfId="38" applyFont="1" applyBorder="1" applyAlignment="1">
      <alignment horizontal="center" vertical="center" wrapText="1"/>
    </xf>
    <xf numFmtId="0" fontId="39" fillId="0" borderId="17" xfId="38" applyFont="1" applyBorder="1" applyAlignment="1">
      <alignment horizontal="center" vertical="center" wrapText="1"/>
    </xf>
    <xf numFmtId="0" fontId="54" fillId="0" borderId="18" xfId="38" applyFont="1" applyBorder="1" applyAlignment="1">
      <alignment horizontal="center"/>
    </xf>
    <xf numFmtId="0" fontId="39" fillId="0" borderId="13" xfId="38" applyFont="1" applyBorder="1" applyAlignment="1">
      <alignment horizontal="center" vertical="center"/>
    </xf>
    <xf numFmtId="0" fontId="39" fillId="0" borderId="14" xfId="38" applyFont="1" applyBorder="1" applyAlignment="1">
      <alignment horizontal="center" vertical="center"/>
    </xf>
    <xf numFmtId="0" fontId="39" fillId="0" borderId="115" xfId="42" applyFont="1" applyBorder="1" applyAlignment="1">
      <alignment horizontal="center"/>
    </xf>
    <xf numFmtId="0" fontId="39" fillId="0" borderId="112" xfId="42" applyFont="1" applyBorder="1" applyAlignment="1">
      <alignment horizontal="center"/>
    </xf>
    <xf numFmtId="0" fontId="39" fillId="0" borderId="116" xfId="42" applyFont="1" applyBorder="1" applyAlignment="1">
      <alignment horizontal="center"/>
    </xf>
    <xf numFmtId="0" fontId="39" fillId="0" borderId="113" xfId="42" applyFont="1" applyBorder="1" applyAlignment="1">
      <alignment horizontal="center"/>
    </xf>
    <xf numFmtId="0" fontId="39" fillId="0" borderId="48" xfId="42" applyFont="1" applyBorder="1" applyAlignment="1">
      <alignment horizontal="center" vertical="center" wrapText="1"/>
    </xf>
    <xf numFmtId="0" fontId="39" fillId="0" borderId="24" xfId="42" applyFont="1" applyBorder="1" applyAlignment="1">
      <alignment horizontal="center" vertical="center" wrapText="1"/>
    </xf>
    <xf numFmtId="0" fontId="39" fillId="0" borderId="11" xfId="42" applyFont="1" applyBorder="1" applyAlignment="1">
      <alignment horizontal="center" vertical="center" wrapText="1"/>
    </xf>
    <xf numFmtId="0" fontId="39" fillId="0" borderId="23" xfId="42" applyFont="1" applyBorder="1" applyAlignment="1">
      <alignment horizontal="center" vertical="center"/>
    </xf>
    <xf numFmtId="0" fontId="39" fillId="0" borderId="34" xfId="42" applyFont="1" applyBorder="1" applyAlignment="1">
      <alignment horizontal="center" vertical="center"/>
    </xf>
    <xf numFmtId="0" fontId="39" fillId="0" borderId="35" xfId="42" applyFont="1" applyBorder="1" applyAlignment="1">
      <alignment horizontal="center" vertical="center"/>
    </xf>
    <xf numFmtId="0" fontId="39" fillId="0" borderId="16" xfId="42" applyFont="1" applyBorder="1" applyAlignment="1">
      <alignment horizontal="center" vertical="center"/>
    </xf>
    <xf numFmtId="0" fontId="39" fillId="0" borderId="18" xfId="42" applyFont="1" applyBorder="1" applyAlignment="1">
      <alignment horizontal="center" vertical="center"/>
    </xf>
    <xf numFmtId="0" fontId="39" fillId="0" borderId="17" xfId="42" applyFont="1" applyBorder="1" applyAlignment="1">
      <alignment horizontal="center" vertical="center"/>
    </xf>
    <xf numFmtId="0" fontId="39" fillId="0" borderId="48" xfId="42" applyFont="1" applyBorder="1" applyAlignment="1">
      <alignment horizontal="center"/>
    </xf>
    <xf numFmtId="0" fontId="39" fillId="0" borderId="11" xfId="42" applyFont="1" applyBorder="1" applyAlignment="1">
      <alignment horizontal="center"/>
    </xf>
    <xf numFmtId="0" fontId="35" fillId="0" borderId="73" xfId="38" applyFont="1" applyBorder="1" applyAlignment="1">
      <alignment horizontal="left" vertical="center" wrapText="1"/>
    </xf>
    <xf numFmtId="0" fontId="35" fillId="0" borderId="0" xfId="38" applyFont="1" applyBorder="1" applyAlignment="1">
      <alignment horizontal="left" vertical="center" wrapText="1"/>
    </xf>
    <xf numFmtId="0" fontId="39" fillId="0" borderId="117" xfId="42" applyFont="1" applyBorder="1" applyAlignment="1">
      <alignment horizontal="center" vertical="center"/>
    </xf>
    <xf numFmtId="0" fontId="39" fillId="0" borderId="114" xfId="42" applyFont="1" applyBorder="1" applyAlignment="1">
      <alignment horizontal="center" vertical="center"/>
    </xf>
    <xf numFmtId="0" fontId="39" fillId="0" borderId="117" xfId="42" applyFont="1" applyBorder="1" applyAlignment="1">
      <alignment horizontal="center"/>
    </xf>
    <xf numFmtId="0" fontId="39" fillId="0" borderId="114" xfId="42" applyFont="1" applyBorder="1" applyAlignment="1">
      <alignment horizontal="center"/>
    </xf>
    <xf numFmtId="0" fontId="56" fillId="0" borderId="0" xfId="38" applyFont="1" applyBorder="1" applyAlignment="1">
      <alignment horizontal="center"/>
    </xf>
    <xf numFmtId="0" fontId="36" fillId="0" borderId="25" xfId="0" applyFont="1" applyFill="1" applyBorder="1" applyAlignment="1">
      <alignment horizontal="left" vertical="top" wrapText="1"/>
    </xf>
    <xf numFmtId="0" fontId="36" fillId="0" borderId="0" xfId="0" applyFont="1" applyFill="1" applyBorder="1" applyAlignment="1">
      <alignment horizontal="left" vertical="top" wrapText="1"/>
    </xf>
    <xf numFmtId="0" fontId="36" fillId="0" borderId="10" xfId="0" applyFont="1" applyFill="1" applyBorder="1" applyAlignment="1">
      <alignment horizontal="left" vertical="top" wrapText="1"/>
    </xf>
    <xf numFmtId="0" fontId="36" fillId="0" borderId="29" xfId="0" applyFont="1" applyFill="1" applyBorder="1" applyAlignment="1">
      <alignment horizontal="left" vertical="top" wrapText="1"/>
    </xf>
    <xf numFmtId="0" fontId="36" fillId="0" borderId="37" xfId="0" applyFont="1" applyFill="1" applyBorder="1" applyAlignment="1">
      <alignment horizontal="left" vertical="top" wrapText="1"/>
    </xf>
    <xf numFmtId="0" fontId="36" fillId="0" borderId="30" xfId="0" applyFont="1" applyFill="1" applyBorder="1" applyAlignment="1">
      <alignment horizontal="left" vertical="top" wrapText="1"/>
    </xf>
    <xf numFmtId="0" fontId="36" fillId="0" borderId="25" xfId="0" applyFont="1" applyFill="1" applyBorder="1" applyAlignment="1">
      <alignment horizontal="center" vertical="top" wrapText="1"/>
    </xf>
    <xf numFmtId="0" fontId="36" fillId="0" borderId="0" xfId="0" applyFont="1" applyFill="1" applyBorder="1" applyAlignment="1">
      <alignment horizontal="center" vertical="top" wrapText="1"/>
    </xf>
    <xf numFmtId="0" fontId="36" fillId="0" borderId="10" xfId="0" applyFont="1" applyFill="1" applyBorder="1" applyAlignment="1">
      <alignment horizontal="center" vertical="top" wrapText="1"/>
    </xf>
    <xf numFmtId="0" fontId="13" fillId="0" borderId="25" xfId="0" applyFont="1" applyBorder="1" applyAlignment="1">
      <alignment horizontal="left" vertical="top" wrapText="1"/>
    </xf>
    <xf numFmtId="0" fontId="2" fillId="0" borderId="10" xfId="0" applyFont="1" applyBorder="1" applyAlignment="1">
      <alignment horizontal="left" vertical="top" wrapText="1"/>
    </xf>
    <xf numFmtId="0" fontId="2" fillId="0" borderId="25" xfId="0" applyFont="1" applyBorder="1" applyAlignment="1">
      <alignment horizontal="left" vertical="top" wrapText="1"/>
    </xf>
    <xf numFmtId="0" fontId="2" fillId="0" borderId="0" xfId="0" applyFont="1" applyBorder="1" applyAlignment="1">
      <alignment horizontal="left" vertical="top" wrapText="1"/>
    </xf>
    <xf numFmtId="0" fontId="2" fillId="0" borderId="24" xfId="0" applyFont="1" applyBorder="1" applyAlignment="1">
      <alignment horizontal="center" vertical="top" wrapText="1"/>
    </xf>
    <xf numFmtId="0" fontId="33" fillId="0" borderId="24" xfId="0" applyFont="1" applyBorder="1" applyAlignment="1">
      <alignment horizontal="center"/>
    </xf>
    <xf numFmtId="0" fontId="36" fillId="0" borderId="24" xfId="0" applyFont="1" applyBorder="1" applyAlignment="1">
      <alignment horizontal="center" vertical="top" wrapText="1"/>
    </xf>
    <xf numFmtId="0" fontId="11" fillId="0" borderId="24" xfId="0" applyFont="1" applyBorder="1" applyAlignment="1">
      <alignment horizontal="center" vertical="top" wrapText="1"/>
    </xf>
    <xf numFmtId="0" fontId="11" fillId="0" borderId="10" xfId="0" applyFont="1" applyBorder="1" applyAlignment="1">
      <alignment horizontal="center" vertical="top" wrapText="1"/>
    </xf>
    <xf numFmtId="166" fontId="2" fillId="0" borderId="12" xfId="0" applyNumberFormat="1" applyFont="1" applyBorder="1" applyAlignment="1">
      <alignment horizontal="center" vertical="center"/>
    </xf>
    <xf numFmtId="166" fontId="2" fillId="0" borderId="12" xfId="0" quotePrefix="1" applyNumberFormat="1" applyFont="1" applyBorder="1" applyAlignment="1">
      <alignment horizontal="center" vertical="center"/>
    </xf>
    <xf numFmtId="0" fontId="2" fillId="0" borderId="27" xfId="0" applyFont="1" applyBorder="1" applyAlignment="1">
      <alignment vertical="top" wrapText="1"/>
    </xf>
    <xf numFmtId="0" fontId="33" fillId="0" borderId="29" xfId="0" applyFont="1" applyBorder="1" applyAlignment="1">
      <alignment vertical="top" wrapText="1"/>
    </xf>
    <xf numFmtId="0" fontId="2" fillId="0" borderId="25" xfId="0" applyFont="1" applyBorder="1" applyAlignment="1">
      <alignment vertical="top" wrapText="1"/>
    </xf>
    <xf numFmtId="0" fontId="33" fillId="0" borderId="0" xfId="0" applyFont="1" applyBorder="1" applyAlignment="1"/>
    <xf numFmtId="0" fontId="33" fillId="0" borderId="25" xfId="0" applyFont="1" applyBorder="1" applyAlignment="1"/>
    <xf numFmtId="0" fontId="33" fillId="0" borderId="29" xfId="0" applyFont="1" applyBorder="1" applyAlignment="1"/>
    <xf numFmtId="0" fontId="33" fillId="0" borderId="37" xfId="0" applyFont="1" applyBorder="1" applyAlignment="1"/>
    <xf numFmtId="166" fontId="2" fillId="0" borderId="23" xfId="0" applyNumberFormat="1" applyFont="1" applyBorder="1" applyAlignment="1">
      <alignment horizontal="left" vertical="center"/>
    </xf>
    <xf numFmtId="166" fontId="2" fillId="0" borderId="35" xfId="0" applyNumberFormat="1" applyFont="1" applyBorder="1" applyAlignment="1">
      <alignment horizontal="left" vertical="center"/>
    </xf>
    <xf numFmtId="0" fontId="2" fillId="0" borderId="31" xfId="0" applyFont="1" applyBorder="1" applyAlignment="1">
      <alignment horizontal="center" vertical="center"/>
    </xf>
    <xf numFmtId="0" fontId="2" fillId="0" borderId="36" xfId="0" applyFont="1" applyBorder="1" applyAlignment="1">
      <alignment horizontal="center" vertical="center"/>
    </xf>
    <xf numFmtId="0" fontId="2" fillId="0" borderId="26" xfId="0" applyFont="1" applyBorder="1" applyAlignment="1">
      <alignment horizontal="left" vertical="center" wrapText="1"/>
    </xf>
    <xf numFmtId="0" fontId="33" fillId="0" borderId="25" xfId="0" applyFont="1" applyBorder="1" applyAlignment="1">
      <alignment horizontal="left"/>
    </xf>
    <xf numFmtId="0" fontId="33" fillId="0" borderId="10" xfId="0" applyFont="1" applyBorder="1" applyAlignment="1">
      <alignment horizontal="left"/>
    </xf>
    <xf numFmtId="0" fontId="2" fillId="0" borderId="24" xfId="0" applyFont="1" applyBorder="1" applyAlignment="1">
      <alignment horizontal="left" vertical="top" wrapText="1"/>
    </xf>
    <xf numFmtId="0" fontId="2" fillId="0" borderId="33" xfId="0" applyFont="1" applyBorder="1" applyAlignment="1">
      <alignment horizontal="left" vertical="top" wrapText="1"/>
    </xf>
    <xf numFmtId="0" fontId="6" fillId="0" borderId="12" xfId="0" applyFont="1" applyBorder="1" applyAlignment="1">
      <alignment horizontal="center" vertical="center" textRotation="90" wrapText="1"/>
    </xf>
    <xf numFmtId="0" fontId="2" fillId="0" borderId="24" xfId="0" applyFont="1" applyBorder="1" applyAlignment="1">
      <alignment vertical="top" wrapText="1"/>
    </xf>
    <xf numFmtId="0" fontId="33" fillId="0" borderId="24" xfId="0" applyFont="1" applyBorder="1" applyAlignment="1"/>
    <xf numFmtId="0" fontId="2" fillId="0" borderId="26" xfId="0" applyFont="1" applyBorder="1" applyAlignment="1">
      <alignment horizontal="left" vertical="top" wrapText="1"/>
    </xf>
    <xf numFmtId="0" fontId="2" fillId="0" borderId="27" xfId="0" applyFont="1" applyBorder="1" applyAlignment="1">
      <alignment horizontal="left" vertical="top" wrapText="1"/>
    </xf>
    <xf numFmtId="0" fontId="2" fillId="0" borderId="2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0" xfId="0" applyFont="1" applyBorder="1" applyAlignment="1">
      <alignment horizontal="center" vertical="center" wrapText="1"/>
    </xf>
    <xf numFmtId="0" fontId="10" fillId="0" borderId="23" xfId="0" applyFont="1" applyFill="1" applyBorder="1" applyAlignment="1">
      <alignment horizontal="center" vertical="top" wrapText="1"/>
    </xf>
    <xf numFmtId="0" fontId="10" fillId="0" borderId="34" xfId="0" applyFont="1" applyFill="1" applyBorder="1" applyAlignment="1">
      <alignment horizontal="center" vertical="top" wrapText="1"/>
    </xf>
    <xf numFmtId="0" fontId="10" fillId="0" borderId="35" xfId="0" applyFont="1" applyFill="1" applyBorder="1" applyAlignment="1">
      <alignment horizontal="center" vertical="top" wrapText="1"/>
    </xf>
    <xf numFmtId="0" fontId="10" fillId="0" borderId="16" xfId="0" applyFont="1" applyFill="1" applyBorder="1" applyAlignment="1">
      <alignment horizontal="center" vertical="top" wrapText="1"/>
    </xf>
    <xf numFmtId="0" fontId="10" fillId="0" borderId="18" xfId="0" applyFont="1" applyFill="1" applyBorder="1" applyAlignment="1">
      <alignment horizontal="center" vertical="top" wrapText="1"/>
    </xf>
    <xf numFmtId="0" fontId="10" fillId="0" borderId="17" xfId="0" applyFont="1" applyFill="1" applyBorder="1" applyAlignment="1">
      <alignment horizontal="center" vertical="top" wrapText="1"/>
    </xf>
    <xf numFmtId="0" fontId="2" fillId="0" borderId="25" xfId="0" applyFont="1" applyBorder="1" applyAlignment="1">
      <alignment horizontal="center" vertical="top" wrapText="1"/>
    </xf>
    <xf numFmtId="0" fontId="2" fillId="0" borderId="0" xfId="0" applyFont="1" applyBorder="1" applyAlignment="1">
      <alignment horizontal="center" vertical="top" wrapText="1"/>
    </xf>
    <xf numFmtId="0" fontId="2" fillId="0" borderId="10" xfId="0" applyFont="1" applyBorder="1" applyAlignment="1">
      <alignment horizontal="center" vertical="top" wrapText="1"/>
    </xf>
    <xf numFmtId="166" fontId="2" fillId="0" borderId="23" xfId="0" applyNumberFormat="1" applyFont="1" applyBorder="1" applyAlignment="1">
      <alignment horizontal="center" vertical="center"/>
    </xf>
    <xf numFmtId="166" fontId="2" fillId="0" borderId="34" xfId="0" applyNumberFormat="1" applyFont="1" applyBorder="1" applyAlignment="1">
      <alignment horizontal="center" vertical="center"/>
    </xf>
    <xf numFmtId="166" fontId="2" fillId="0" borderId="35" xfId="0" applyNumberFormat="1" applyFont="1" applyBorder="1" applyAlignment="1">
      <alignment horizontal="center" vertical="center"/>
    </xf>
    <xf numFmtId="0" fontId="33" fillId="26" borderId="25" xfId="0" applyFont="1" applyFill="1" applyBorder="1" applyAlignment="1">
      <alignment horizontal="left" vertical="top" wrapText="1"/>
    </xf>
    <xf numFmtId="0" fontId="33" fillId="26" borderId="0" xfId="0" applyFont="1" applyFill="1" applyBorder="1" applyAlignment="1">
      <alignment horizontal="left" vertical="top" wrapText="1"/>
    </xf>
    <xf numFmtId="0" fontId="33" fillId="26" borderId="10" xfId="0" applyFont="1" applyFill="1" applyBorder="1" applyAlignment="1">
      <alignment horizontal="left" vertical="top" wrapText="1"/>
    </xf>
    <xf numFmtId="0" fontId="48" fillId="26" borderId="0" xfId="0" applyFont="1" applyFill="1" applyBorder="1" applyAlignment="1">
      <alignment horizontal="left" vertical="top" wrapText="1"/>
    </xf>
    <xf numFmtId="0" fontId="48" fillId="26" borderId="10" xfId="0" applyFont="1" applyFill="1" applyBorder="1" applyAlignment="1">
      <alignment horizontal="left" vertical="top" wrapText="1"/>
    </xf>
    <xf numFmtId="0" fontId="31" fillId="26" borderId="48" xfId="0" applyFont="1" applyFill="1" applyBorder="1" applyAlignment="1">
      <alignment horizontal="center" vertical="center" textRotation="90"/>
    </xf>
    <xf numFmtId="0" fontId="31" fillId="26" borderId="24" xfId="0" applyFont="1" applyFill="1" applyBorder="1" applyAlignment="1">
      <alignment horizontal="center" vertical="center" textRotation="90"/>
    </xf>
    <xf numFmtId="0" fontId="31" fillId="26" borderId="11" xfId="0" applyFont="1" applyFill="1" applyBorder="1" applyAlignment="1">
      <alignment horizontal="center" vertical="center" textRotation="90"/>
    </xf>
    <xf numFmtId="0" fontId="49" fillId="26" borderId="0" xfId="0" applyFont="1" applyFill="1" applyBorder="1" applyAlignment="1">
      <alignment horizontal="center"/>
    </xf>
    <xf numFmtId="0" fontId="49" fillId="26" borderId="10" xfId="0" applyFont="1" applyFill="1" applyBorder="1" applyAlignment="1">
      <alignment horizontal="center"/>
    </xf>
    <xf numFmtId="0" fontId="33" fillId="26" borderId="0" xfId="0" applyFont="1" applyFill="1" applyBorder="1" applyAlignment="1">
      <alignment horizontal="center" vertical="top" wrapText="1"/>
    </xf>
    <xf numFmtId="0" fontId="33" fillId="26" borderId="10" xfId="0" applyFont="1" applyFill="1" applyBorder="1" applyAlignment="1">
      <alignment horizontal="center" vertical="top" wrapText="1"/>
    </xf>
    <xf numFmtId="0" fontId="33" fillId="26" borderId="34" xfId="0" quotePrefix="1" applyFont="1" applyFill="1" applyBorder="1" applyAlignment="1">
      <alignment horizontal="center"/>
    </xf>
    <xf numFmtId="0" fontId="33" fillId="26" borderId="35" xfId="0" quotePrefix="1" applyFont="1" applyFill="1" applyBorder="1" applyAlignment="1">
      <alignment horizontal="center"/>
    </xf>
    <xf numFmtId="0" fontId="33" fillId="26" borderId="23" xfId="0" quotePrefix="1" applyFont="1" applyFill="1" applyBorder="1" applyAlignment="1">
      <alignment horizontal="left"/>
    </xf>
    <xf numFmtId="0" fontId="33" fillId="26" borderId="35" xfId="0" quotePrefix="1" applyFont="1" applyFill="1" applyBorder="1" applyAlignment="1">
      <alignment horizontal="left"/>
    </xf>
    <xf numFmtId="166" fontId="33" fillId="0" borderId="23" xfId="0" applyNumberFormat="1" applyFont="1" applyBorder="1" applyAlignment="1">
      <alignment horizontal="center" vertical="center"/>
    </xf>
    <xf numFmtId="166" fontId="33" fillId="0" borderId="35" xfId="0" applyNumberFormat="1" applyFont="1" applyBorder="1" applyAlignment="1">
      <alignment horizontal="center" vertical="center"/>
    </xf>
    <xf numFmtId="0" fontId="33" fillId="0" borderId="25" xfId="0" applyFont="1" applyBorder="1" applyAlignment="1">
      <alignment horizontal="center" vertical="top" wrapText="1"/>
    </xf>
    <xf numFmtId="0" fontId="33" fillId="0" borderId="10" xfId="0" applyFont="1" applyBorder="1" applyAlignment="1">
      <alignment horizontal="center" vertical="top" wrapText="1"/>
    </xf>
    <xf numFmtId="0" fontId="33" fillId="0" borderId="0" xfId="0" applyFont="1" applyBorder="1" applyAlignment="1">
      <alignment horizontal="center" vertical="top" wrapText="1"/>
    </xf>
    <xf numFmtId="0" fontId="33" fillId="0" borderId="26" xfId="0" applyFont="1" applyBorder="1" applyAlignment="1">
      <alignment vertical="center" wrapText="1"/>
    </xf>
    <xf numFmtId="0" fontId="33" fillId="0" borderId="26" xfId="0" applyFont="1" applyBorder="1" applyAlignment="1">
      <alignment wrapText="1"/>
    </xf>
    <xf numFmtId="0" fontId="33" fillId="0" borderId="32" xfId="0" applyFont="1" applyBorder="1" applyAlignment="1">
      <alignment horizontal="center" vertical="center" wrapText="1"/>
    </xf>
    <xf numFmtId="0" fontId="33" fillId="0" borderId="24" xfId="0" applyFont="1" applyBorder="1" applyAlignment="1">
      <alignment horizontal="center" vertical="top" wrapText="1"/>
    </xf>
    <xf numFmtId="166" fontId="33" fillId="0" borderId="23" xfId="0" applyNumberFormat="1" applyFont="1" applyBorder="1" applyAlignment="1">
      <alignment horizontal="left" vertical="center"/>
    </xf>
    <xf numFmtId="0" fontId="33" fillId="0" borderId="34" xfId="0" applyFont="1" applyBorder="1" applyAlignment="1">
      <alignment vertical="center"/>
    </xf>
    <xf numFmtId="0" fontId="33" fillId="0" borderId="26" xfId="0" applyFont="1" applyBorder="1" applyAlignment="1">
      <alignment horizontal="left" vertical="center" wrapText="1"/>
    </xf>
    <xf numFmtId="0" fontId="33" fillId="0" borderId="25" xfId="0" applyFont="1" applyBorder="1" applyAlignment="1">
      <alignment horizontal="left" vertical="top" wrapText="1"/>
    </xf>
    <xf numFmtId="0" fontId="33" fillId="0" borderId="26" xfId="0" applyFont="1" applyBorder="1" applyAlignment="1">
      <alignment horizontal="center" vertical="top" wrapText="1"/>
    </xf>
    <xf numFmtId="0" fontId="33" fillId="0" borderId="31" xfId="0" applyFont="1" applyBorder="1" applyAlignment="1">
      <alignment horizontal="center" vertical="top" wrapText="1"/>
    </xf>
    <xf numFmtId="0" fontId="33" fillId="0" borderId="32" xfId="0" applyFont="1" applyBorder="1" applyAlignment="1">
      <alignment horizontal="center" vertical="top" wrapText="1"/>
    </xf>
    <xf numFmtId="166" fontId="33" fillId="0" borderId="34" xfId="0" applyNumberFormat="1" applyFont="1" applyBorder="1" applyAlignment="1">
      <alignment horizontal="center" vertical="center"/>
    </xf>
    <xf numFmtId="0" fontId="33" fillId="0" borderId="27" xfId="0" applyFont="1" applyBorder="1" applyAlignment="1">
      <alignment vertical="center" wrapText="1"/>
    </xf>
    <xf numFmtId="0" fontId="33" fillId="0" borderId="29" xfId="0" applyFont="1" applyBorder="1" applyAlignment="1">
      <alignment vertical="center" wrapText="1"/>
    </xf>
    <xf numFmtId="0" fontId="33" fillId="0" borderId="11" xfId="0" applyFont="1" applyBorder="1" applyAlignment="1">
      <alignment horizontal="center" vertical="top" wrapText="1"/>
    </xf>
    <xf numFmtId="0" fontId="33" fillId="0" borderId="12" xfId="0" applyFont="1" applyBorder="1" applyAlignment="1">
      <alignment horizontal="center" vertical="top" wrapText="1"/>
    </xf>
    <xf numFmtId="0" fontId="33" fillId="0" borderId="25" xfId="0" applyFont="1" applyBorder="1" applyAlignment="1">
      <alignment vertical="top" wrapText="1"/>
    </xf>
    <xf numFmtId="0" fontId="33" fillId="0" borderId="10" xfId="0" applyFont="1" applyBorder="1" applyAlignment="1">
      <alignment vertical="top" wrapText="1"/>
    </xf>
    <xf numFmtId="0" fontId="33" fillId="0" borderId="10" xfId="0" applyFont="1" applyBorder="1" applyAlignment="1"/>
    <xf numFmtId="0" fontId="33" fillId="0" borderId="28" xfId="0" applyFont="1" applyBorder="1" applyAlignment="1">
      <alignment horizontal="right" vertical="center"/>
    </xf>
    <xf numFmtId="0" fontId="33" fillId="0" borderId="37" xfId="0" applyFont="1" applyBorder="1" applyAlignment="1">
      <alignment horizontal="right" vertical="center"/>
    </xf>
    <xf numFmtId="0" fontId="33" fillId="0" borderId="0" xfId="0" applyFont="1" applyBorder="1" applyAlignment="1">
      <alignment vertical="top" wrapText="1"/>
    </xf>
    <xf numFmtId="0" fontId="33" fillId="0" borderId="0" xfId="0" applyFont="1" applyAlignment="1"/>
    <xf numFmtId="0" fontId="33" fillId="0" borderId="30" xfId="0" applyFont="1" applyBorder="1" applyAlignment="1"/>
    <xf numFmtId="166" fontId="33" fillId="0" borderId="37" xfId="0" applyNumberFormat="1" applyFont="1" applyBorder="1" applyAlignment="1">
      <alignment horizontal="center" vertical="center"/>
    </xf>
    <xf numFmtId="166" fontId="33" fillId="0" borderId="30" xfId="0" applyNumberFormat="1" applyFont="1" applyBorder="1" applyAlignment="1">
      <alignment horizontal="center" vertical="center"/>
    </xf>
    <xf numFmtId="0" fontId="33" fillId="0" borderId="24" xfId="0" quotePrefix="1" applyFont="1" applyBorder="1" applyAlignment="1">
      <alignment horizontal="center" vertical="top" wrapText="1"/>
    </xf>
    <xf numFmtId="0" fontId="33" fillId="0" borderId="24" xfId="0" applyFont="1" applyBorder="1" applyAlignment="1">
      <alignment vertical="top" wrapText="1"/>
    </xf>
    <xf numFmtId="0" fontId="33" fillId="0" borderId="29" xfId="0" applyFont="1" applyBorder="1" applyAlignment="1">
      <alignment horizontal="center" vertical="center"/>
    </xf>
    <xf numFmtId="0" fontId="33" fillId="0" borderId="37" xfId="0" applyFont="1" applyBorder="1" applyAlignment="1">
      <alignment horizontal="center" vertical="center"/>
    </xf>
    <xf numFmtId="0" fontId="33" fillId="0" borderId="30" xfId="0" applyFont="1" applyBorder="1" applyAlignment="1">
      <alignment horizontal="center" vertical="center"/>
    </xf>
    <xf numFmtId="165" fontId="33" fillId="0" borderId="28" xfId="0" applyNumberFormat="1" applyFont="1" applyBorder="1" applyAlignment="1">
      <alignment vertical="top" wrapText="1"/>
    </xf>
    <xf numFmtId="0" fontId="33" fillId="0" borderId="30" xfId="0" applyFont="1" applyBorder="1" applyAlignment="1">
      <alignment vertical="top" wrapText="1"/>
    </xf>
    <xf numFmtId="0" fontId="33" fillId="0" borderId="0" xfId="0" applyFont="1" applyBorder="1" applyAlignment="1">
      <alignment horizontal="left" vertical="top" wrapText="1"/>
    </xf>
    <xf numFmtId="0" fontId="33" fillId="0" borderId="10" xfId="0" applyFont="1" applyBorder="1" applyAlignment="1">
      <alignment horizontal="left" vertical="top" wrapText="1"/>
    </xf>
    <xf numFmtId="0" fontId="48" fillId="0" borderId="25" xfId="0" applyFont="1" applyBorder="1" applyAlignment="1">
      <alignment horizontal="center" vertical="center" wrapText="1"/>
    </xf>
    <xf numFmtId="0" fontId="48" fillId="0" borderId="0" xfId="0" applyFont="1" applyBorder="1" applyAlignment="1">
      <alignment horizontal="center" vertical="center" wrapText="1"/>
    </xf>
    <xf numFmtId="0" fontId="48" fillId="0" borderId="10" xfId="0" applyFont="1" applyBorder="1" applyAlignment="1">
      <alignment horizontal="center" vertical="center" wrapText="1"/>
    </xf>
    <xf numFmtId="0" fontId="49" fillId="0" borderId="16" xfId="0" applyFont="1" applyBorder="1" applyAlignment="1">
      <alignment horizontal="center" vertical="center"/>
    </xf>
    <xf numFmtId="0" fontId="49" fillId="0" borderId="18" xfId="0" applyFont="1" applyBorder="1" applyAlignment="1">
      <alignment horizontal="center" vertical="center"/>
    </xf>
    <xf numFmtId="0" fontId="49" fillId="0" borderId="17" xfId="0" applyFont="1" applyBorder="1" applyAlignment="1">
      <alignment horizontal="center" vertical="center"/>
    </xf>
    <xf numFmtId="0" fontId="49" fillId="0" borderId="39" xfId="0" applyFont="1" applyBorder="1" applyAlignment="1">
      <alignment horizontal="center" vertical="center"/>
    </xf>
    <xf numFmtId="0" fontId="49" fillId="0" borderId="38" xfId="0" applyFont="1" applyBorder="1" applyAlignment="1">
      <alignment horizontal="center" vertical="center"/>
    </xf>
    <xf numFmtId="0" fontId="49" fillId="0" borderId="40" xfId="0" applyFont="1" applyBorder="1" applyAlignment="1">
      <alignment horizontal="center" vertical="center"/>
    </xf>
    <xf numFmtId="0" fontId="33" fillId="0" borderId="34" xfId="0" applyFont="1" applyBorder="1" applyAlignment="1">
      <alignment horizontal="left" vertical="center"/>
    </xf>
    <xf numFmtId="166" fontId="33" fillId="0" borderId="34" xfId="0" applyNumberFormat="1" applyFont="1" applyBorder="1" applyAlignment="1">
      <alignment horizontal="left" vertical="center"/>
    </xf>
    <xf numFmtId="0" fontId="33" fillId="0" borderId="27" xfId="0" applyFont="1" applyBorder="1" applyAlignment="1">
      <alignment vertical="top" wrapText="1"/>
    </xf>
    <xf numFmtId="0" fontId="33" fillId="0" borderId="27" xfId="0" applyFont="1" applyBorder="1" applyAlignment="1">
      <alignment horizontal="left" vertical="center" wrapText="1"/>
    </xf>
    <xf numFmtId="0" fontId="33" fillId="0" borderId="29" xfId="0" applyFont="1" applyBorder="1" applyAlignment="1">
      <alignment horizontal="left" vertical="center" wrapText="1"/>
    </xf>
    <xf numFmtId="0" fontId="33" fillId="0" borderId="29" xfId="0" applyFont="1" applyBorder="1" applyAlignment="1">
      <alignment horizontal="left" vertical="center"/>
    </xf>
    <xf numFmtId="0" fontId="33" fillId="0" borderId="28" xfId="0" applyFont="1" applyBorder="1" applyAlignment="1">
      <alignment horizontal="center" vertical="center"/>
    </xf>
    <xf numFmtId="0" fontId="33" fillId="0" borderId="30" xfId="0" applyFont="1" applyBorder="1" applyAlignment="1">
      <alignment vertical="center"/>
    </xf>
    <xf numFmtId="0" fontId="33" fillId="0" borderId="10" xfId="0" applyFont="1" applyBorder="1" applyAlignment="1">
      <alignment horizontal="center" vertical="center"/>
    </xf>
    <xf numFmtId="0" fontId="33" fillId="0" borderId="36" xfId="0" applyFont="1" applyBorder="1" applyAlignment="1">
      <alignment horizontal="right" vertical="center"/>
    </xf>
    <xf numFmtId="0" fontId="33" fillId="0" borderId="50" xfId="0" applyFont="1" applyBorder="1" applyAlignment="1">
      <alignment horizontal="center" vertical="center" wrapText="1"/>
    </xf>
    <xf numFmtId="0" fontId="33" fillId="0" borderId="24" xfId="0" applyFont="1" applyBorder="1" applyAlignment="1">
      <alignment horizontal="center" vertical="center" wrapText="1"/>
    </xf>
    <xf numFmtId="166" fontId="33" fillId="0" borderId="28" xfId="0" applyNumberFormat="1" applyFont="1" applyBorder="1" applyAlignment="1">
      <alignment horizontal="center" vertical="center" wrapText="1"/>
    </xf>
    <xf numFmtId="0" fontId="31" fillId="0" borderId="12" xfId="0" applyFont="1" applyBorder="1" applyAlignment="1">
      <alignment horizontal="center" vertical="center" textRotation="90" wrapText="1"/>
    </xf>
    <xf numFmtId="0" fontId="31" fillId="0" borderId="48" xfId="0" applyFont="1" applyBorder="1" applyAlignment="1">
      <alignment horizontal="center" vertical="center" textRotation="90" wrapText="1"/>
    </xf>
    <xf numFmtId="166" fontId="33" fillId="0" borderId="0" xfId="0" applyNumberFormat="1" applyFont="1" applyFill="1" applyBorder="1" applyAlignment="1">
      <alignment horizontal="right" vertical="center" wrapText="1"/>
    </xf>
    <xf numFmtId="166" fontId="33" fillId="0" borderId="10" xfId="0" applyNumberFormat="1" applyFont="1" applyFill="1" applyBorder="1" applyAlignment="1">
      <alignment horizontal="right" vertical="center" wrapText="1"/>
    </xf>
    <xf numFmtId="0" fontId="33" fillId="0" borderId="36" xfId="0" applyFont="1" applyBorder="1" applyAlignment="1">
      <alignment horizontal="left" vertical="center" wrapText="1"/>
    </xf>
    <xf numFmtId="0" fontId="33" fillId="0" borderId="37" xfId="0" applyFont="1" applyBorder="1" applyAlignment="1">
      <alignment horizontal="left" vertical="center" wrapText="1"/>
    </xf>
    <xf numFmtId="166" fontId="33" fillId="0" borderId="10" xfId="0" applyNumberFormat="1" applyFont="1" applyFill="1" applyBorder="1" applyAlignment="1">
      <alignment horizontal="center" vertical="center" wrapText="1"/>
    </xf>
    <xf numFmtId="166" fontId="33" fillId="0" borderId="10" xfId="0" applyNumberFormat="1" applyFont="1" applyFill="1" applyBorder="1" applyAlignment="1">
      <alignment horizontal="center" vertical="center"/>
    </xf>
    <xf numFmtId="0" fontId="48" fillId="0" borderId="25" xfId="0" applyFont="1" applyFill="1" applyBorder="1" applyAlignment="1">
      <alignment horizontal="left" wrapText="1"/>
    </xf>
    <xf numFmtId="0" fontId="48" fillId="0" borderId="0" xfId="0" applyFont="1" applyFill="1" applyBorder="1" applyAlignment="1">
      <alignment horizontal="left" wrapText="1"/>
    </xf>
    <xf numFmtId="0" fontId="48" fillId="0" borderId="10" xfId="0" applyFont="1" applyFill="1" applyBorder="1" applyAlignment="1">
      <alignment horizontal="left" wrapText="1"/>
    </xf>
    <xf numFmtId="0" fontId="48" fillId="0" borderId="16" xfId="0" applyFont="1" applyFill="1" applyBorder="1" applyAlignment="1">
      <alignment horizontal="left" wrapText="1"/>
    </xf>
    <xf numFmtId="0" fontId="48" fillId="0" borderId="18" xfId="0" applyFont="1" applyFill="1" applyBorder="1" applyAlignment="1">
      <alignment horizontal="left" wrapText="1"/>
    </xf>
    <xf numFmtId="0" fontId="48" fillId="0" borderId="17" xfId="0" applyFont="1" applyFill="1" applyBorder="1" applyAlignment="1">
      <alignment horizontal="left" wrapText="1"/>
    </xf>
    <xf numFmtId="0" fontId="33" fillId="0" borderId="0" xfId="0" applyFont="1" applyBorder="1" applyAlignment="1">
      <alignment horizontal="center" vertical="center"/>
    </xf>
    <xf numFmtId="0" fontId="33" fillId="0" borderId="0" xfId="0" applyFont="1" applyBorder="1" applyAlignment="1">
      <alignment vertical="center" wrapText="1"/>
    </xf>
    <xf numFmtId="166" fontId="33" fillId="0" borderId="18" xfId="0" applyNumberFormat="1" applyFont="1" applyBorder="1" applyAlignment="1">
      <alignment horizontal="center" vertical="center" wrapText="1"/>
    </xf>
    <xf numFmtId="166" fontId="33" fillId="0" borderId="17" xfId="0" applyNumberFormat="1" applyFont="1" applyBorder="1" applyAlignment="1">
      <alignment horizontal="center" vertical="center" wrapText="1"/>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48" fillId="0" borderId="39" xfId="0" applyFont="1" applyBorder="1" applyAlignment="1">
      <alignment horizontal="center" vertical="center"/>
    </xf>
    <xf numFmtId="0" fontId="48" fillId="0" borderId="38" xfId="0" applyFont="1" applyBorder="1" applyAlignment="1">
      <alignment horizontal="center" vertical="center"/>
    </xf>
    <xf numFmtId="166" fontId="33" fillId="0" borderId="35" xfId="0" applyNumberFormat="1" applyFont="1" applyBorder="1" applyAlignment="1">
      <alignment horizontal="left" vertical="center"/>
    </xf>
    <xf numFmtId="0" fontId="31" fillId="0" borderId="27" xfId="0" applyFont="1" applyBorder="1" applyAlignment="1">
      <alignment horizontal="center" vertical="center"/>
    </xf>
    <xf numFmtId="0" fontId="31" fillId="0" borderId="86" xfId="0" applyFont="1" applyBorder="1" applyAlignment="1">
      <alignment horizontal="center" vertical="center"/>
    </xf>
    <xf numFmtId="0" fontId="2" fillId="0" borderId="27" xfId="0" applyFont="1" applyFill="1" applyBorder="1" applyAlignment="1">
      <alignment vertical="top" wrapText="1"/>
    </xf>
    <xf numFmtId="0" fontId="33" fillId="0" borderId="36" xfId="0" applyFont="1" applyFill="1" applyBorder="1" applyAlignment="1">
      <alignment vertical="top" wrapText="1"/>
    </xf>
    <xf numFmtId="0" fontId="0" fillId="0" borderId="29" xfId="0" applyBorder="1" applyAlignment="1"/>
    <xf numFmtId="0" fontId="0" fillId="0" borderId="37" xfId="0" applyBorder="1" applyAlignment="1"/>
    <xf numFmtId="0" fontId="2" fillId="0" borderId="26" xfId="0" applyFont="1" applyFill="1" applyBorder="1" applyAlignment="1">
      <alignment horizontal="left" wrapText="1"/>
    </xf>
    <xf numFmtId="0" fontId="2" fillId="0" borderId="31" xfId="0" applyFont="1" applyFill="1" applyBorder="1" applyAlignment="1">
      <alignment horizontal="left" wrapText="1"/>
    </xf>
    <xf numFmtId="0" fontId="0" fillId="0" borderId="36" xfId="0" applyBorder="1" applyAlignment="1">
      <alignment vertical="top" wrapText="1"/>
    </xf>
    <xf numFmtId="0" fontId="0" fillId="0" borderId="25" xfId="0" applyBorder="1" applyAlignment="1">
      <alignment vertical="top" wrapText="1"/>
    </xf>
    <xf numFmtId="0" fontId="0" fillId="0" borderId="0" xfId="0" applyAlignment="1">
      <alignment vertical="top" wrapText="1"/>
    </xf>
    <xf numFmtId="0" fontId="0" fillId="0" borderId="29" xfId="0" applyBorder="1" applyAlignment="1">
      <alignment vertical="top" wrapText="1"/>
    </xf>
    <xf numFmtId="0" fontId="0" fillId="0" borderId="37" xfId="0" applyBorder="1" applyAlignment="1">
      <alignment vertical="top"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1" xfId="0" applyFont="1" applyBorder="1" applyAlignment="1">
      <alignment horizontal="center" vertical="center"/>
    </xf>
    <xf numFmtId="0" fontId="7" fillId="0" borderId="49" xfId="0" applyFont="1" applyBorder="1" applyAlignment="1">
      <alignment horizontal="center" vertical="center"/>
    </xf>
    <xf numFmtId="0" fontId="7" fillId="0" borderId="28" xfId="0" applyFont="1" applyBorder="1" applyAlignment="1">
      <alignment horizontal="center" vertical="top"/>
    </xf>
    <xf numFmtId="0" fontId="0" fillId="0" borderId="10" xfId="0" applyBorder="1" applyAlignment="1">
      <alignment horizontal="center" vertical="top"/>
    </xf>
    <xf numFmtId="0" fontId="0" fillId="0" borderId="30" xfId="0" applyBorder="1" applyAlignment="1">
      <alignment horizontal="center" vertical="top"/>
    </xf>
    <xf numFmtId="0" fontId="7" fillId="0" borderId="42" xfId="0" applyFont="1" applyBorder="1" applyAlignment="1">
      <alignment horizontal="center" vertical="center"/>
    </xf>
    <xf numFmtId="0" fontId="7" fillId="0" borderId="44" xfId="0" applyFont="1" applyBorder="1" applyAlignment="1">
      <alignment horizontal="center" vertical="center"/>
    </xf>
    <xf numFmtId="0" fontId="7" fillId="0" borderId="51" xfId="0" applyFont="1" applyFill="1" applyBorder="1" applyAlignment="1">
      <alignment horizontal="center" vertical="center"/>
    </xf>
    <xf numFmtId="0" fontId="7" fillId="0" borderId="49" xfId="0" applyFont="1" applyFill="1" applyBorder="1" applyAlignment="1">
      <alignment horizontal="center" vertical="center"/>
    </xf>
    <xf numFmtId="0" fontId="6" fillId="0" borderId="48" xfId="0" applyFont="1" applyBorder="1" applyAlignment="1">
      <alignment horizontal="center" vertical="center" textRotation="90" wrapText="1"/>
    </xf>
    <xf numFmtId="0" fontId="6" fillId="0" borderId="24" xfId="0" applyFont="1" applyBorder="1" applyAlignment="1">
      <alignment horizontal="center" vertical="center" textRotation="90" wrapText="1"/>
    </xf>
    <xf numFmtId="0" fontId="6" fillId="0" borderId="11" xfId="0" applyFont="1" applyBorder="1" applyAlignment="1">
      <alignment horizontal="center" vertical="center" textRotation="90" wrapText="1"/>
    </xf>
    <xf numFmtId="0" fontId="7" fillId="0" borderId="24" xfId="0" applyFont="1" applyBorder="1" applyAlignment="1">
      <alignment vertical="top" wrapText="1"/>
    </xf>
    <xf numFmtId="0" fontId="7" fillId="0" borderId="25" xfId="0" applyFont="1" applyBorder="1" applyAlignment="1">
      <alignment vertical="top" wrapText="1"/>
    </xf>
    <xf numFmtId="0" fontId="7" fillId="0" borderId="10" xfId="0" applyFont="1" applyBorder="1" applyAlignment="1">
      <alignment vertical="top" wrapText="1"/>
    </xf>
    <xf numFmtId="0" fontId="7" fillId="0" borderId="10" xfId="0" applyFont="1" applyBorder="1" applyAlignment="1">
      <alignment horizontal="center" vertical="top" wrapText="1"/>
    </xf>
    <xf numFmtId="0" fontId="0" fillId="0" borderId="30" xfId="0" applyBorder="1" applyAlignment="1">
      <alignment vertical="top"/>
    </xf>
    <xf numFmtId="166" fontId="11" fillId="0" borderId="23" xfId="0" applyNumberFormat="1" applyFont="1" applyBorder="1" applyAlignment="1">
      <alignment horizontal="left" vertical="center"/>
    </xf>
    <xf numFmtId="166" fontId="11" fillId="0" borderId="35" xfId="0" applyNumberFormat="1" applyFont="1" applyBorder="1" applyAlignment="1">
      <alignment horizontal="left" vertical="center"/>
    </xf>
    <xf numFmtId="0" fontId="7" fillId="0" borderId="27" xfId="0" applyFont="1" applyBorder="1" applyAlignment="1">
      <alignment vertical="top" wrapText="1"/>
    </xf>
    <xf numFmtId="0" fontId="0" fillId="0" borderId="29" xfId="0" applyBorder="1" applyAlignment="1">
      <alignment wrapText="1"/>
    </xf>
    <xf numFmtId="0" fontId="0" fillId="0" borderId="10" xfId="0" applyBorder="1" applyAlignment="1">
      <alignment vertical="top" wrapText="1"/>
    </xf>
    <xf numFmtId="166" fontId="7" fillId="0" borderId="101" xfId="0" quotePrefix="1" applyNumberFormat="1" applyFont="1" applyFill="1" applyBorder="1" applyAlignment="1">
      <alignment horizontal="center" vertical="center"/>
    </xf>
    <xf numFmtId="166" fontId="7" fillId="0" borderId="91" xfId="0" quotePrefix="1" applyNumberFormat="1" applyFont="1" applyFill="1" applyBorder="1" applyAlignment="1">
      <alignment horizontal="center" vertical="center"/>
    </xf>
    <xf numFmtId="166" fontId="7" fillId="0" borderId="87" xfId="0" quotePrefix="1" applyNumberFormat="1" applyFont="1" applyFill="1" applyBorder="1" applyAlignment="1">
      <alignment horizontal="center" vertical="center"/>
    </xf>
    <xf numFmtId="166" fontId="7" fillId="0" borderId="0" xfId="0" applyNumberFormat="1" applyFont="1" applyBorder="1" applyAlignment="1">
      <alignment horizontal="center" vertical="center"/>
    </xf>
    <xf numFmtId="166" fontId="7" fillId="0" borderId="10" xfId="0" applyNumberFormat="1" applyFont="1" applyBorder="1" applyAlignment="1">
      <alignment horizontal="center" vertical="center"/>
    </xf>
    <xf numFmtId="0" fontId="2" fillId="0" borderId="24" xfId="0" applyFont="1" applyFill="1" applyBorder="1" applyAlignment="1">
      <alignment vertical="top" wrapText="1"/>
    </xf>
    <xf numFmtId="0" fontId="0" fillId="0" borderId="24" xfId="0" applyFill="1" applyBorder="1" applyAlignment="1"/>
    <xf numFmtId="0" fontId="12" fillId="0" borderId="24" xfId="0" applyFont="1" applyFill="1" applyBorder="1" applyAlignment="1">
      <alignment horizontal="center" vertical="top" wrapText="1"/>
    </xf>
    <xf numFmtId="0" fontId="12" fillId="0" borderId="24" xfId="0" applyFont="1" applyBorder="1" applyAlignment="1">
      <alignment horizontal="center" vertical="top" wrapText="1"/>
    </xf>
    <xf numFmtId="0" fontId="2" fillId="0" borderId="25" xfId="0" applyFont="1" applyFill="1" applyBorder="1" applyAlignment="1">
      <alignment vertical="top" wrapText="1"/>
    </xf>
    <xf numFmtId="0" fontId="0" fillId="0" borderId="10" xfId="0" applyFill="1" applyBorder="1" applyAlignment="1"/>
    <xf numFmtId="0" fontId="0" fillId="0" borderId="25" xfId="0" applyFill="1" applyBorder="1" applyAlignment="1"/>
    <xf numFmtId="0" fontId="2" fillId="0" borderId="24" xfId="0" applyFont="1" applyFill="1" applyBorder="1" applyAlignment="1">
      <alignment horizontal="left" vertical="top" wrapText="1"/>
    </xf>
    <xf numFmtId="0" fontId="7" fillId="0" borderId="24" xfId="0" applyFont="1" applyFill="1" applyBorder="1" applyAlignment="1">
      <alignment horizontal="left" vertical="top" wrapText="1"/>
    </xf>
    <xf numFmtId="0" fontId="7" fillId="0" borderId="28" xfId="0" applyFont="1" applyBorder="1" applyAlignment="1">
      <alignment horizontal="center" vertical="center"/>
    </xf>
    <xf numFmtId="0" fontId="7" fillId="0" borderId="30" xfId="0" applyFont="1" applyBorder="1" applyAlignment="1">
      <alignment horizontal="center" vertical="center"/>
    </xf>
    <xf numFmtId="166" fontId="13" fillId="0" borderId="25" xfId="0" applyNumberFormat="1" applyFont="1" applyFill="1" applyBorder="1" applyAlignment="1">
      <alignment horizontal="left" vertical="center" wrapText="1"/>
    </xf>
    <xf numFmtId="0" fontId="0" fillId="0" borderId="10" xfId="0" applyFill="1" applyBorder="1" applyAlignment="1">
      <alignment horizontal="left" vertical="center" wrapText="1"/>
    </xf>
    <xf numFmtId="0" fontId="0" fillId="0" borderId="25" xfId="0" applyFill="1" applyBorder="1" applyAlignment="1">
      <alignment horizontal="left" vertical="center" wrapText="1"/>
    </xf>
    <xf numFmtId="0" fontId="0" fillId="0" borderId="29" xfId="0" applyFill="1" applyBorder="1" applyAlignment="1">
      <alignment horizontal="left" vertical="center" wrapText="1"/>
    </xf>
    <xf numFmtId="0" fontId="0" fillId="0" borderId="30" xfId="0" applyFill="1" applyBorder="1" applyAlignment="1">
      <alignment horizontal="left" vertical="center" wrapText="1"/>
    </xf>
    <xf numFmtId="166" fontId="2" fillId="0" borderId="25" xfId="0" applyNumberFormat="1" applyFont="1" applyFill="1" applyBorder="1" applyAlignment="1">
      <alignment horizontal="left" vertical="top" wrapText="1"/>
    </xf>
    <xf numFmtId="166" fontId="7" fillId="0" borderId="10" xfId="0" applyNumberFormat="1" applyFont="1" applyFill="1" applyBorder="1" applyAlignment="1">
      <alignment horizontal="left" vertical="top" wrapText="1"/>
    </xf>
    <xf numFmtId="166" fontId="7" fillId="0" borderId="25" xfId="0" applyNumberFormat="1" applyFont="1" applyFill="1" applyBorder="1" applyAlignment="1">
      <alignment horizontal="left" vertical="top" wrapText="1"/>
    </xf>
    <xf numFmtId="0" fontId="0" fillId="0" borderId="25" xfId="0" applyFill="1" applyBorder="1" applyAlignment="1">
      <alignment wrapText="1"/>
    </xf>
    <xf numFmtId="0" fontId="0" fillId="0" borderId="10" xfId="0" applyFill="1" applyBorder="1" applyAlignment="1">
      <alignment wrapText="1"/>
    </xf>
    <xf numFmtId="0" fontId="7" fillId="0" borderId="0" xfId="0" applyFont="1" applyBorder="1" applyAlignment="1">
      <alignment vertical="top" wrapText="1"/>
    </xf>
    <xf numFmtId="0" fontId="7" fillId="0" borderId="29" xfId="0" applyFont="1" applyBorder="1" applyAlignment="1">
      <alignment vertical="top" wrapText="1"/>
    </xf>
    <xf numFmtId="0" fontId="7" fillId="0" borderId="37" xfId="0" applyFont="1" applyBorder="1" applyAlignment="1">
      <alignment vertical="top" wrapText="1"/>
    </xf>
    <xf numFmtId="0" fontId="7" fillId="0" borderId="30" xfId="0" applyFont="1" applyBorder="1" applyAlignment="1">
      <alignment vertical="top" wrapText="1"/>
    </xf>
    <xf numFmtId="0" fontId="13" fillId="0" borderId="25" xfId="0" applyFont="1" applyFill="1" applyBorder="1" applyAlignment="1">
      <alignment horizontal="center" vertical="top" wrapText="1"/>
    </xf>
    <xf numFmtId="0" fontId="0" fillId="0" borderId="25" xfId="0" applyBorder="1" applyAlignment="1"/>
    <xf numFmtId="0" fontId="0" fillId="0" borderId="24" xfId="0" applyBorder="1" applyAlignment="1"/>
    <xf numFmtId="0" fontId="2" fillId="0" borderId="36" xfId="0" applyFont="1" applyBorder="1" applyAlignment="1">
      <alignment vertical="top" wrapText="1"/>
    </xf>
    <xf numFmtId="0" fontId="7" fillId="0" borderId="25" xfId="0" applyFont="1" applyBorder="1" applyAlignment="1">
      <alignment horizontal="left" vertical="top" wrapText="1"/>
    </xf>
    <xf numFmtId="0" fontId="7" fillId="0" borderId="10" xfId="0" applyFont="1" applyBorder="1" applyAlignment="1">
      <alignment horizontal="left" vertical="top" wrapText="1"/>
    </xf>
    <xf numFmtId="0" fontId="7" fillId="0" borderId="27" xfId="0" applyFont="1" applyFill="1" applyBorder="1" applyAlignment="1">
      <alignment horizontal="left" vertical="center" wrapText="1"/>
    </xf>
    <xf numFmtId="0" fontId="7" fillId="0" borderId="28" xfId="0" applyFont="1" applyFill="1" applyBorder="1" applyAlignment="1">
      <alignment horizontal="left" vertical="center" wrapText="1"/>
    </xf>
    <xf numFmtId="0" fontId="7" fillId="0" borderId="0"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26" xfId="0" applyFont="1" applyFill="1" applyBorder="1" applyAlignment="1">
      <alignment horizontal="center" vertical="top" wrapText="1"/>
    </xf>
    <xf numFmtId="0" fontId="7" fillId="0" borderId="31" xfId="0" applyFont="1" applyFill="1" applyBorder="1" applyAlignment="1">
      <alignment horizontal="center" vertical="top" wrapText="1"/>
    </xf>
    <xf numFmtId="0" fontId="7" fillId="0" borderId="32" xfId="0" applyFont="1" applyFill="1" applyBorder="1" applyAlignment="1">
      <alignment horizontal="center" vertical="top" wrapText="1"/>
    </xf>
    <xf numFmtId="0" fontId="13" fillId="0" borderId="39" xfId="0" applyFont="1" applyBorder="1" applyAlignment="1">
      <alignment horizontal="center" vertical="center"/>
    </xf>
    <xf numFmtId="0" fontId="13" fillId="0" borderId="38" xfId="0" applyFont="1" applyBorder="1" applyAlignment="1">
      <alignment horizontal="center" vertical="center"/>
    </xf>
    <xf numFmtId="0" fontId="13" fillId="0" borderId="40" xfId="0" applyFont="1" applyBorder="1" applyAlignment="1">
      <alignment horizontal="center" vertical="center"/>
    </xf>
    <xf numFmtId="0" fontId="7" fillId="0" borderId="0" xfId="0" applyFont="1" applyAlignment="1">
      <alignment vertical="top" wrapText="1"/>
    </xf>
    <xf numFmtId="0" fontId="7" fillId="0" borderId="28" xfId="0" applyFont="1" applyBorder="1" applyAlignment="1">
      <alignment horizontal="center" vertical="center" wrapText="1"/>
    </xf>
    <xf numFmtId="0" fontId="7" fillId="0" borderId="30" xfId="0" applyFont="1" applyBorder="1" applyAlignment="1">
      <alignment horizontal="center" vertical="center" wrapText="1"/>
    </xf>
    <xf numFmtId="0" fontId="0" fillId="0" borderId="10" xfId="0" applyBorder="1" applyAlignment="1">
      <alignment vertical="top"/>
    </xf>
    <xf numFmtId="0" fontId="0" fillId="0" borderId="29" xfId="0" applyBorder="1" applyAlignment="1">
      <alignment vertical="top"/>
    </xf>
    <xf numFmtId="0" fontId="0" fillId="0" borderId="37" xfId="0" applyBorder="1" applyAlignment="1">
      <alignment vertical="top"/>
    </xf>
    <xf numFmtId="0" fontId="13" fillId="0" borderId="25"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29" xfId="0" applyFont="1" applyBorder="1" applyAlignment="1">
      <alignment horizontal="center" vertical="center" wrapText="1"/>
    </xf>
    <xf numFmtId="0" fontId="13" fillId="0" borderId="30" xfId="0" applyFont="1" applyBorder="1" applyAlignment="1">
      <alignment horizontal="center" vertical="center" wrapText="1"/>
    </xf>
    <xf numFmtId="0" fontId="7" fillId="0" borderId="0" xfId="0" applyFont="1" applyBorder="1" applyAlignment="1">
      <alignment horizontal="left" vertical="top" wrapText="1"/>
    </xf>
    <xf numFmtId="0" fontId="0" fillId="0" borderId="0" xfId="0" applyAlignment="1"/>
    <xf numFmtId="0" fontId="0" fillId="0" borderId="10" xfId="0" applyBorder="1" applyAlignment="1"/>
    <xf numFmtId="0" fontId="2" fillId="0" borderId="36" xfId="0" applyFont="1" applyBorder="1" applyAlignment="1">
      <alignment vertical="center" wrapText="1"/>
    </xf>
    <xf numFmtId="0" fontId="7" fillId="0" borderId="37" xfId="0" applyFont="1" applyBorder="1" applyAlignment="1">
      <alignment vertical="center" wrapText="1"/>
    </xf>
    <xf numFmtId="165" fontId="7" fillId="0" borderId="0" xfId="0" applyNumberFormat="1" applyFont="1" applyBorder="1" applyAlignment="1">
      <alignment horizontal="center" vertical="center" wrapText="1"/>
    </xf>
    <xf numFmtId="0" fontId="0" fillId="0" borderId="10" xfId="0" applyBorder="1" applyAlignment="1">
      <alignment horizontal="center" vertical="center" wrapText="1"/>
    </xf>
    <xf numFmtId="0" fontId="0" fillId="0" borderId="0" xfId="0" applyBorder="1" applyAlignment="1">
      <alignment horizontal="center" vertical="center" wrapText="1"/>
    </xf>
    <xf numFmtId="0" fontId="7" fillId="0" borderId="0" xfId="0" applyFont="1" applyBorder="1" applyAlignment="1"/>
    <xf numFmtId="0" fontId="7" fillId="0" borderId="10" xfId="0" applyFont="1" applyBorder="1" applyAlignment="1"/>
    <xf numFmtId="0" fontId="7" fillId="0" borderId="37" xfId="0" applyFont="1" applyBorder="1" applyAlignment="1"/>
    <xf numFmtId="0" fontId="7" fillId="0" borderId="30" xfId="0" applyFont="1" applyBorder="1" applyAlignment="1"/>
    <xf numFmtId="0" fontId="7" fillId="0" borderId="28" xfId="0" applyFont="1" applyBorder="1" applyAlignment="1">
      <alignment horizontal="center" vertical="top" wrapText="1"/>
    </xf>
    <xf numFmtId="0" fontId="0" fillId="0" borderId="30" xfId="0" applyBorder="1" applyAlignment="1">
      <alignment horizontal="center" vertical="top" wrapText="1"/>
    </xf>
    <xf numFmtId="0" fontId="7" fillId="0" borderId="26" xfId="0" applyFont="1" applyFill="1" applyBorder="1" applyAlignment="1">
      <alignment horizontal="left" vertical="top" wrapText="1"/>
    </xf>
    <xf numFmtId="0" fontId="7" fillId="0" borderId="31" xfId="0" applyFont="1" applyFill="1" applyBorder="1" applyAlignment="1">
      <alignment horizontal="left" vertical="top" wrapText="1"/>
    </xf>
    <xf numFmtId="0" fontId="2" fillId="0" borderId="25" xfId="0" applyFont="1" applyBorder="1" applyAlignment="1">
      <alignment horizontal="left" vertical="top"/>
    </xf>
    <xf numFmtId="0" fontId="2" fillId="0" borderId="10" xfId="0" applyFont="1" applyBorder="1" applyAlignment="1">
      <alignment horizontal="left" vertical="top"/>
    </xf>
    <xf numFmtId="0" fontId="2" fillId="0" borderId="0" xfId="0" applyFont="1"/>
    <xf numFmtId="0" fontId="2" fillId="0" borderId="10" xfId="0" applyFont="1" applyBorder="1"/>
    <xf numFmtId="0" fontId="2" fillId="0" borderId="25" xfId="0" applyFont="1" applyBorder="1"/>
    <xf numFmtId="0" fontId="10" fillId="0" borderId="12" xfId="0" applyFont="1" applyBorder="1" applyAlignment="1">
      <alignment horizontal="center" vertical="center" textRotation="90" wrapText="1"/>
    </xf>
    <xf numFmtId="0" fontId="2" fillId="0" borderId="35" xfId="0" applyFont="1" applyBorder="1" applyAlignment="1">
      <alignment horizontal="left" vertical="center"/>
    </xf>
    <xf numFmtId="0" fontId="2" fillId="0" borderId="24" xfId="0" applyFont="1" applyBorder="1" applyAlignment="1">
      <alignment horizontal="left" vertical="top"/>
    </xf>
    <xf numFmtId="0" fontId="2" fillId="0" borderId="0" xfId="0" applyFont="1" applyBorder="1" applyAlignment="1">
      <alignment horizontal="left" vertical="top"/>
    </xf>
    <xf numFmtId="0" fontId="2" fillId="0" borderId="29" xfId="0" applyFont="1" applyBorder="1" applyAlignment="1">
      <alignment horizontal="left" vertical="top" wrapText="1"/>
    </xf>
    <xf numFmtId="0" fontId="2" fillId="0" borderId="37" xfId="0" applyFont="1" applyBorder="1" applyAlignment="1">
      <alignment horizontal="left" vertical="top" wrapText="1"/>
    </xf>
    <xf numFmtId="0" fontId="2" fillId="0" borderId="30" xfId="0" applyFont="1" applyBorder="1" applyAlignment="1">
      <alignment horizontal="left" vertical="top" wrapText="1"/>
    </xf>
    <xf numFmtId="0" fontId="13" fillId="0" borderId="25" xfId="0" applyFont="1" applyBorder="1" applyAlignment="1">
      <alignment horizontal="center" vertical="top" wrapText="1"/>
    </xf>
    <xf numFmtId="0" fontId="13" fillId="0" borderId="10" xfId="0" applyFont="1" applyBorder="1" applyAlignment="1">
      <alignment horizontal="center" vertical="top" wrapText="1"/>
    </xf>
    <xf numFmtId="0" fontId="2" fillId="0" borderId="36" xfId="0" applyFont="1" applyBorder="1" applyAlignment="1">
      <alignment horizontal="left" vertical="top" wrapText="1"/>
    </xf>
    <xf numFmtId="0" fontId="2" fillId="0" borderId="29" xfId="0" applyFont="1" applyBorder="1" applyAlignment="1">
      <alignment horizontal="center" vertical="top"/>
    </xf>
    <xf numFmtId="0" fontId="2" fillId="0" borderId="37" xfId="0" applyFont="1" applyBorder="1" applyAlignment="1">
      <alignment horizontal="center" vertical="top"/>
    </xf>
    <xf numFmtId="0" fontId="2" fillId="0" borderId="30" xfId="0" applyFont="1" applyBorder="1" applyAlignment="1">
      <alignment horizontal="center" vertical="top"/>
    </xf>
    <xf numFmtId="0" fontId="2" fillId="0" borderId="27" xfId="0" applyFont="1" applyBorder="1" applyAlignment="1">
      <alignment horizontal="left" vertical="center" wrapText="1"/>
    </xf>
    <xf numFmtId="0" fontId="2" fillId="0" borderId="25" xfId="0" applyFont="1" applyBorder="1" applyAlignment="1">
      <alignment horizontal="left" vertical="center" wrapText="1"/>
    </xf>
    <xf numFmtId="0" fontId="2" fillId="0" borderId="29" xfId="0" applyFont="1" applyBorder="1" applyAlignment="1">
      <alignment horizontal="left" vertical="center" wrapText="1"/>
    </xf>
    <xf numFmtId="0" fontId="2" fillId="0" borderId="32" xfId="0" applyFont="1" applyBorder="1" applyAlignment="1">
      <alignment horizontal="center" vertical="top"/>
    </xf>
    <xf numFmtId="166" fontId="2" fillId="0" borderId="29" xfId="0" applyNumberFormat="1" applyFont="1" applyBorder="1" applyAlignment="1">
      <alignment horizontal="right" vertical="top"/>
    </xf>
    <xf numFmtId="166" fontId="2" fillId="0" borderId="30" xfId="0" applyNumberFormat="1" applyFont="1" applyBorder="1" applyAlignment="1">
      <alignment horizontal="right" vertical="top"/>
    </xf>
    <xf numFmtId="0" fontId="2" fillId="0" borderId="28" xfId="0" applyFont="1" applyBorder="1" applyAlignment="1">
      <alignment horizontal="center" vertical="center"/>
    </xf>
    <xf numFmtId="0" fontId="2" fillId="0" borderId="30" xfId="0" applyFont="1" applyBorder="1" applyAlignment="1">
      <alignment horizontal="center" vertical="center"/>
    </xf>
    <xf numFmtId="0" fontId="2" fillId="0" borderId="26" xfId="0" applyFont="1" applyBorder="1" applyAlignment="1">
      <alignment vertical="center"/>
    </xf>
    <xf numFmtId="0" fontId="2" fillId="0" borderId="28"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26" xfId="0" applyFont="1" applyBorder="1" applyAlignment="1">
      <alignment horizontal="left" vertical="center"/>
    </xf>
    <xf numFmtId="0" fontId="13" fillId="0" borderId="24" xfId="0" applyFont="1" applyBorder="1" applyAlignment="1">
      <alignment horizontal="center" vertical="top" wrapText="1"/>
    </xf>
    <xf numFmtId="0" fontId="2" fillId="0" borderId="24" xfId="0" applyFont="1" applyBorder="1" applyAlignment="1">
      <alignment horizontal="center" vertical="top"/>
    </xf>
    <xf numFmtId="0" fontId="10" fillId="0" borderId="25" xfId="0" applyFont="1" applyBorder="1" applyAlignment="1">
      <alignment horizontal="left" wrapText="1"/>
    </xf>
    <xf numFmtId="0" fontId="10" fillId="0" borderId="0" xfId="0" applyFont="1" applyBorder="1" applyAlignment="1">
      <alignment horizontal="left" wrapText="1"/>
    </xf>
    <xf numFmtId="0" fontId="2" fillId="0" borderId="10" xfId="0" applyFont="1" applyBorder="1" applyAlignment="1">
      <alignment wrapText="1"/>
    </xf>
    <xf numFmtId="0" fontId="2" fillId="0" borderId="29" xfId="0" applyFont="1" applyBorder="1" applyAlignment="1">
      <alignment wrapText="1"/>
    </xf>
    <xf numFmtId="0" fontId="2" fillId="0" borderId="37" xfId="0" applyFont="1" applyBorder="1" applyAlignment="1">
      <alignment wrapText="1"/>
    </xf>
    <xf numFmtId="0" fontId="2" fillId="0" borderId="30" xfId="0" applyFont="1" applyBorder="1" applyAlignment="1">
      <alignment wrapText="1"/>
    </xf>
    <xf numFmtId="0" fontId="2" fillId="0" borderId="31" xfId="0" applyFont="1" applyBorder="1" applyAlignment="1">
      <alignment horizontal="left" vertical="center" wrapText="1"/>
    </xf>
    <xf numFmtId="0" fontId="2" fillId="0" borderId="32" xfId="0" applyFont="1" applyBorder="1" applyAlignment="1">
      <alignment horizontal="center" vertical="center" wrapText="1"/>
    </xf>
    <xf numFmtId="0" fontId="2" fillId="0" borderId="28" xfId="0" applyFont="1" applyBorder="1" applyAlignment="1">
      <alignment horizontal="center" vertical="top"/>
    </xf>
    <xf numFmtId="166" fontId="2" fillId="0" borderId="29" xfId="0" applyNumberFormat="1" applyFont="1" applyBorder="1" applyAlignment="1">
      <alignment horizontal="center" vertical="center" wrapText="1"/>
    </xf>
    <xf numFmtId="166" fontId="2" fillId="0" borderId="30" xfId="0" applyNumberFormat="1" applyFont="1" applyBorder="1" applyAlignment="1">
      <alignment horizontal="center" vertical="center" wrapText="1"/>
    </xf>
    <xf numFmtId="166" fontId="2" fillId="0" borderId="26" xfId="0" applyNumberFormat="1" applyFont="1" applyBorder="1" applyAlignment="1">
      <alignment horizontal="center" vertical="center" wrapText="1"/>
    </xf>
    <xf numFmtId="166" fontId="2" fillId="0" borderId="32" xfId="0" applyNumberFormat="1" applyFont="1" applyBorder="1" applyAlignment="1">
      <alignment horizontal="center" vertical="center" wrapText="1"/>
    </xf>
    <xf numFmtId="0" fontId="2" fillId="0" borderId="12" xfId="0" applyFont="1" applyBorder="1" applyAlignment="1">
      <alignment horizontal="center" vertical="top"/>
    </xf>
    <xf numFmtId="0" fontId="2" fillId="0" borderId="48"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xf>
    <xf numFmtId="0" fontId="2" fillId="0" borderId="36" xfId="0" applyFont="1" applyBorder="1" applyAlignment="1">
      <alignment horizontal="left" vertical="top"/>
    </xf>
    <xf numFmtId="0" fontId="2" fillId="0" borderId="29" xfId="0" applyFont="1" applyBorder="1" applyAlignment="1">
      <alignment horizontal="left" vertical="top"/>
    </xf>
    <xf numFmtId="0" fontId="2" fillId="0" borderId="37" xfId="0" applyFont="1" applyBorder="1" applyAlignment="1">
      <alignment horizontal="left" vertical="top"/>
    </xf>
    <xf numFmtId="0" fontId="2" fillId="0" borderId="0" xfId="0" applyFont="1" applyBorder="1" applyAlignment="1">
      <alignment horizontal="left" vertical="center" wrapText="1"/>
    </xf>
    <xf numFmtId="0" fontId="2" fillId="0" borderId="10" xfId="0" applyFont="1" applyBorder="1" applyAlignment="1">
      <alignment horizontal="left" vertical="center" wrapText="1"/>
    </xf>
    <xf numFmtId="0" fontId="2" fillId="0" borderId="25" xfId="0" applyFont="1" applyBorder="1" applyAlignment="1">
      <alignment horizontal="center" vertical="top"/>
    </xf>
    <xf numFmtId="0" fontId="2" fillId="0" borderId="0" xfId="0" applyFont="1" applyBorder="1" applyAlignment="1">
      <alignment horizontal="center" vertical="top"/>
    </xf>
    <xf numFmtId="0" fontId="2" fillId="0" borderId="10" xfId="0" applyFont="1" applyBorder="1" applyAlignment="1">
      <alignment horizontal="center" vertical="top"/>
    </xf>
    <xf numFmtId="0" fontId="2" fillId="0" borderId="29" xfId="0" applyFont="1" applyBorder="1" applyAlignment="1">
      <alignment horizontal="center" vertical="top" wrapText="1"/>
    </xf>
    <xf numFmtId="0" fontId="2" fillId="0" borderId="30" xfId="0" applyFont="1" applyBorder="1" applyAlignment="1">
      <alignment horizontal="center" vertical="top" wrapText="1"/>
    </xf>
    <xf numFmtId="0" fontId="10" fillId="0" borderId="25" xfId="0" applyFont="1" applyBorder="1" applyAlignment="1">
      <alignment horizontal="center" vertical="top" wrapText="1"/>
    </xf>
    <xf numFmtId="0" fontId="10" fillId="0" borderId="10" xfId="0" applyFont="1" applyBorder="1" applyAlignment="1">
      <alignment horizontal="center" vertical="top" wrapText="1"/>
    </xf>
    <xf numFmtId="0" fontId="10" fillId="0" borderId="29" xfId="0" applyFont="1" applyBorder="1" applyAlignment="1">
      <alignment horizontal="center" vertical="top" wrapText="1"/>
    </xf>
    <xf numFmtId="0" fontId="10" fillId="0" borderId="30" xfId="0" applyFont="1" applyBorder="1" applyAlignment="1">
      <alignment horizontal="center" vertical="top" wrapText="1"/>
    </xf>
    <xf numFmtId="166" fontId="10" fillId="0" borderId="29" xfId="0" applyNumberFormat="1" applyFont="1" applyBorder="1" applyAlignment="1">
      <alignment horizontal="right" vertical="top"/>
    </xf>
    <xf numFmtId="0" fontId="10" fillId="0" borderId="30" xfId="0" applyFont="1" applyBorder="1"/>
    <xf numFmtId="166" fontId="2" fillId="0" borderId="25" xfId="0" applyNumberFormat="1" applyFont="1" applyBorder="1" applyAlignment="1">
      <alignment horizontal="center" vertical="top"/>
    </xf>
    <xf numFmtId="166" fontId="2" fillId="0" borderId="0" xfId="0" applyNumberFormat="1" applyFont="1" applyBorder="1" applyAlignment="1">
      <alignment horizontal="center" vertical="top"/>
    </xf>
    <xf numFmtId="166" fontId="2" fillId="0" borderId="10" xfId="0" applyNumberFormat="1" applyFont="1" applyBorder="1" applyAlignment="1">
      <alignment horizontal="center" vertical="top"/>
    </xf>
    <xf numFmtId="0" fontId="2" fillId="0" borderId="50" xfId="0" applyFont="1" applyBorder="1" applyAlignment="1">
      <alignment horizontal="center" vertical="top" wrapText="1"/>
    </xf>
    <xf numFmtId="0" fontId="2" fillId="0" borderId="11" xfId="0" applyFont="1" applyBorder="1" applyAlignment="1">
      <alignment horizontal="center" vertical="top" wrapText="1"/>
    </xf>
    <xf numFmtId="0" fontId="10" fillId="0" borderId="13" xfId="0" applyFont="1" applyFill="1" applyBorder="1" applyAlignment="1">
      <alignment horizontal="center" vertical="top"/>
    </xf>
    <xf numFmtId="0" fontId="10" fillId="0" borderId="14" xfId="0" applyFont="1" applyFill="1" applyBorder="1" applyAlignment="1">
      <alignment horizontal="center" vertical="top"/>
    </xf>
    <xf numFmtId="0" fontId="2" fillId="0" borderId="48" xfId="0" applyFont="1" applyBorder="1" applyAlignment="1">
      <alignment horizontal="center" vertical="center"/>
    </xf>
    <xf numFmtId="0" fontId="2" fillId="0" borderId="11" xfId="0" applyFont="1" applyBorder="1" applyAlignment="1">
      <alignment horizontal="center" vertical="center"/>
    </xf>
    <xf numFmtId="0" fontId="2" fillId="0" borderId="23"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1" xfId="0" applyFont="1" applyBorder="1" applyAlignment="1">
      <alignment vertical="center"/>
    </xf>
    <xf numFmtId="0" fontId="2" fillId="0" borderId="34" xfId="0" applyNumberFormat="1" applyFont="1" applyBorder="1" applyAlignment="1">
      <alignment horizontal="center" vertical="center" wrapText="1"/>
    </xf>
    <xf numFmtId="166" fontId="10" fillId="0" borderId="13" xfId="0" applyNumberFormat="1" applyFont="1" applyBorder="1" applyAlignment="1">
      <alignment horizontal="center" vertical="top"/>
    </xf>
    <xf numFmtId="0" fontId="10" fillId="0" borderId="14" xfId="0" applyFont="1" applyBorder="1" applyAlignment="1">
      <alignment horizontal="center"/>
    </xf>
    <xf numFmtId="0" fontId="10" fillId="0" borderId="23" xfId="0" applyNumberFormat="1"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7" xfId="0" applyFont="1" applyBorder="1" applyAlignment="1">
      <alignment horizontal="center" vertical="center" wrapText="1"/>
    </xf>
    <xf numFmtId="0" fontId="2" fillId="0" borderId="28" xfId="0" applyNumberFormat="1" applyFont="1" applyBorder="1" applyAlignment="1">
      <alignment horizontal="center" vertical="top"/>
    </xf>
    <xf numFmtId="0" fontId="2" fillId="0" borderId="30" xfId="0" applyNumberFormat="1" applyFont="1" applyBorder="1" applyAlignment="1">
      <alignment horizontal="center" vertical="top"/>
    </xf>
    <xf numFmtId="166" fontId="2" fillId="0" borderId="25" xfId="0" applyNumberFormat="1" applyFont="1" applyBorder="1" applyAlignment="1">
      <alignment horizontal="left" vertical="center"/>
    </xf>
    <xf numFmtId="166" fontId="2" fillId="0" borderId="0" xfId="0" applyNumberFormat="1" applyFont="1" applyBorder="1" applyAlignment="1">
      <alignment horizontal="left" vertical="center"/>
    </xf>
    <xf numFmtId="1" fontId="2" fillId="0" borderId="13" xfId="0" applyNumberFormat="1" applyFont="1" applyBorder="1" applyAlignment="1">
      <alignment horizontal="center" vertical="center"/>
    </xf>
    <xf numFmtId="1" fontId="2" fillId="0" borderId="15" xfId="0" applyNumberFormat="1" applyFont="1" applyBorder="1" applyAlignment="1">
      <alignment horizontal="center" vertical="center"/>
    </xf>
    <xf numFmtId="166" fontId="2" fillId="0" borderId="25" xfId="0" applyNumberFormat="1" applyFont="1" applyBorder="1" applyAlignment="1">
      <alignment horizontal="left" vertical="top" wrapText="1"/>
    </xf>
    <xf numFmtId="166" fontId="2" fillId="0" borderId="0" xfId="0" applyNumberFormat="1" applyFont="1" applyBorder="1" applyAlignment="1">
      <alignment horizontal="left" vertical="top" wrapText="1"/>
    </xf>
    <xf numFmtId="166" fontId="2" fillId="0" borderId="10" xfId="0" applyNumberFormat="1" applyFont="1" applyBorder="1" applyAlignment="1">
      <alignment horizontal="left" vertical="top" wrapText="1"/>
    </xf>
    <xf numFmtId="0" fontId="13" fillId="0" borderId="0" xfId="0" applyFont="1" applyBorder="1" applyAlignment="1">
      <alignment horizontal="center" vertical="top" wrapText="1"/>
    </xf>
    <xf numFmtId="0" fontId="2" fillId="0" borderId="2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3" fillId="0" borderId="16" xfId="0" applyFont="1" applyBorder="1" applyAlignment="1">
      <alignment horizontal="center" vertical="center"/>
    </xf>
    <xf numFmtId="0" fontId="10" fillId="0" borderId="18" xfId="0" applyFont="1" applyBorder="1" applyAlignment="1">
      <alignment horizontal="center" vertical="center"/>
    </xf>
    <xf numFmtId="0" fontId="10" fillId="0" borderId="17" xfId="0" applyFont="1" applyBorder="1" applyAlignment="1">
      <alignment horizontal="center" vertical="center"/>
    </xf>
    <xf numFmtId="0" fontId="10" fillId="0" borderId="13"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166" fontId="2" fillId="0" borderId="48" xfId="0" applyNumberFormat="1" applyFont="1" applyBorder="1" applyAlignment="1">
      <alignment horizontal="center" vertical="center" textRotation="90"/>
    </xf>
    <xf numFmtId="166" fontId="2" fillId="0" borderId="24" xfId="0" applyNumberFormat="1" applyFont="1" applyBorder="1" applyAlignment="1">
      <alignment horizontal="center" vertical="center" textRotation="90"/>
    </xf>
    <xf numFmtId="0" fontId="2" fillId="0" borderId="25" xfId="0" applyFont="1" applyBorder="1" applyAlignment="1">
      <alignment horizontal="center" vertical="center"/>
    </xf>
    <xf numFmtId="0" fontId="2" fillId="0" borderId="0" xfId="0" applyFont="1" applyBorder="1" applyAlignment="1">
      <alignment horizontal="center" vertical="center"/>
    </xf>
    <xf numFmtId="0" fontId="2" fillId="0" borderId="16" xfId="0" applyFont="1" applyBorder="1" applyAlignment="1">
      <alignment horizontal="center" vertical="center"/>
    </xf>
    <xf numFmtId="0" fontId="2" fillId="0" borderId="18" xfId="0" applyFont="1" applyBorder="1" applyAlignment="1">
      <alignment horizontal="center" vertical="center"/>
    </xf>
    <xf numFmtId="0" fontId="2" fillId="0" borderId="17" xfId="0" applyFont="1" applyBorder="1" applyAlignment="1">
      <alignment horizontal="center" vertical="center"/>
    </xf>
    <xf numFmtId="0" fontId="2" fillId="0" borderId="0" xfId="0" applyFont="1" applyAlignment="1">
      <alignment horizontal="center" vertical="center"/>
    </xf>
    <xf numFmtId="166" fontId="2" fillId="0" borderId="0" xfId="0" applyNumberFormat="1" applyFont="1" applyAlignment="1">
      <alignment horizontal="center" vertical="center"/>
    </xf>
    <xf numFmtId="166" fontId="2" fillId="0" borderId="0" xfId="0" applyNumberFormat="1" applyFont="1" applyAlignment="1">
      <alignment vertical="center"/>
    </xf>
    <xf numFmtId="166" fontId="2" fillId="0" borderId="11" xfId="0" applyNumberFormat="1" applyFont="1" applyBorder="1" applyAlignment="1">
      <alignment horizontal="center" vertical="center" textRotation="90"/>
    </xf>
    <xf numFmtId="0" fontId="2" fillId="0" borderId="51" xfId="0" applyFont="1" applyBorder="1" applyAlignment="1">
      <alignment horizontal="center" vertical="center"/>
    </xf>
    <xf numFmtId="0" fontId="2" fillId="0" borderId="80" xfId="0" applyFont="1" applyBorder="1" applyAlignment="1">
      <alignment horizontal="center" vertical="center"/>
    </xf>
    <xf numFmtId="0" fontId="2" fillId="0" borderId="49" xfId="0" applyFont="1" applyBorder="1" applyAlignment="1">
      <alignment horizontal="center" vertical="center"/>
    </xf>
    <xf numFmtId="0" fontId="2" fillId="0" borderId="23" xfId="0" applyFont="1" applyBorder="1" applyAlignment="1">
      <alignment horizontal="left" vertical="center" wrapText="1"/>
    </xf>
    <xf numFmtId="0" fontId="2" fillId="0" borderId="34" xfId="0" applyFont="1" applyBorder="1" applyAlignment="1">
      <alignment horizontal="left" vertical="center" wrapText="1"/>
    </xf>
    <xf numFmtId="0" fontId="2" fillId="0" borderId="35" xfId="0" applyFont="1" applyBorder="1" applyAlignment="1">
      <alignment horizontal="left" vertical="center" wrapText="1"/>
    </xf>
    <xf numFmtId="166" fontId="2" fillId="26" borderId="0" xfId="0" applyNumberFormat="1" applyFont="1" applyFill="1" applyBorder="1" applyAlignment="1">
      <alignment horizontal="center" vertical="center"/>
    </xf>
    <xf numFmtId="166" fontId="2" fillId="26" borderId="0" xfId="0" applyNumberFormat="1" applyFont="1" applyFill="1" applyAlignment="1">
      <alignment horizontal="center" vertical="center"/>
    </xf>
    <xf numFmtId="0" fontId="2" fillId="0" borderId="23" xfId="0" applyFont="1" applyBorder="1" applyAlignment="1">
      <alignment horizontal="center" vertical="center" wrapText="1"/>
    </xf>
    <xf numFmtId="166" fontId="2" fillId="26" borderId="0" xfId="0" applyNumberFormat="1" applyFont="1" applyFill="1" applyBorder="1" applyAlignment="1">
      <alignment horizontal="left" vertical="center"/>
    </xf>
    <xf numFmtId="0" fontId="2" fillId="26" borderId="0" xfId="0" applyFont="1" applyFill="1" applyBorder="1" applyAlignment="1">
      <alignment horizontal="left" vertical="center"/>
    </xf>
    <xf numFmtId="0" fontId="2" fillId="26" borderId="0" xfId="0" applyFont="1" applyFill="1" applyBorder="1" applyAlignment="1">
      <alignment horizontal="left" vertical="top" wrapText="1"/>
    </xf>
    <xf numFmtId="0" fontId="2" fillId="0" borderId="16" xfId="0" applyFont="1" applyBorder="1" applyAlignment="1">
      <alignment horizontal="left" vertical="center" wrapText="1"/>
    </xf>
    <xf numFmtId="0" fontId="2" fillId="0" borderId="18" xfId="0" applyFont="1" applyBorder="1" applyAlignment="1">
      <alignment horizontal="left" vertical="center" wrapText="1"/>
    </xf>
    <xf numFmtId="0" fontId="2" fillId="0" borderId="17" xfId="0" applyFont="1" applyBorder="1" applyAlignment="1">
      <alignment horizontal="left" vertical="center" wrapText="1"/>
    </xf>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horizontal="center" vertical="center"/>
    </xf>
    <xf numFmtId="166" fontId="2" fillId="26" borderId="0" xfId="0" applyNumberFormat="1" applyFont="1" applyFill="1" applyAlignment="1">
      <alignment vertical="center"/>
    </xf>
    <xf numFmtId="0" fontId="2" fillId="0" borderId="34" xfId="0" applyFont="1" applyBorder="1" applyAlignment="1">
      <alignment horizontal="left" vertical="center"/>
    </xf>
    <xf numFmtId="165" fontId="31" fillId="24" borderId="13" xfId="0" applyNumberFormat="1" applyFont="1" applyFill="1" applyBorder="1" applyAlignment="1">
      <alignment horizontal="center" vertical="center"/>
    </xf>
    <xf numFmtId="165" fontId="31" fillId="24" borderId="15" xfId="0" applyNumberFormat="1" applyFont="1" applyFill="1" applyBorder="1" applyAlignment="1">
      <alignment horizontal="center" vertical="center"/>
    </xf>
    <xf numFmtId="165" fontId="31" fillId="24" borderId="14" xfId="0" applyNumberFormat="1" applyFont="1" applyFill="1" applyBorder="1" applyAlignment="1">
      <alignment horizontal="center" vertical="center"/>
    </xf>
    <xf numFmtId="166" fontId="10" fillId="0" borderId="48" xfId="0" applyNumberFormat="1" applyFont="1" applyBorder="1" applyAlignment="1">
      <alignment horizontal="center" vertical="center" textRotation="90"/>
    </xf>
    <xf numFmtId="166" fontId="10" fillId="0" borderId="24" xfId="0" applyNumberFormat="1" applyFont="1" applyBorder="1" applyAlignment="1">
      <alignment horizontal="center" vertical="center" textRotation="90"/>
    </xf>
    <xf numFmtId="0" fontId="2" fillId="0" borderId="16" xfId="0" applyFont="1" applyBorder="1" applyAlignment="1">
      <alignment vertical="top" wrapText="1"/>
    </xf>
    <xf numFmtId="0" fontId="2" fillId="0" borderId="18" xfId="0" applyFont="1" applyBorder="1" applyAlignment="1">
      <alignment vertical="top" wrapText="1"/>
    </xf>
    <xf numFmtId="0" fontId="2" fillId="0" borderId="17" xfId="0" applyFont="1" applyBorder="1" applyAlignment="1">
      <alignment vertical="top" wrapText="1"/>
    </xf>
    <xf numFmtId="0" fontId="33" fillId="0" borderId="18" xfId="0" applyFont="1" applyBorder="1" applyAlignment="1">
      <alignment vertical="top" wrapText="1"/>
    </xf>
    <xf numFmtId="0" fontId="33" fillId="0" borderId="17" xfId="0" applyFont="1" applyBorder="1" applyAlignment="1">
      <alignment vertical="top" wrapText="1"/>
    </xf>
    <xf numFmtId="0" fontId="2" fillId="0" borderId="29" xfId="0" applyFont="1" applyBorder="1" applyAlignment="1">
      <alignment horizontal="center" vertical="center"/>
    </xf>
    <xf numFmtId="0" fontId="2" fillId="0" borderId="37" xfId="0" applyFont="1" applyBorder="1" applyAlignment="1">
      <alignment horizontal="center" vertical="center"/>
    </xf>
    <xf numFmtId="0" fontId="10" fillId="0" borderId="16" xfId="0" applyFont="1" applyBorder="1" applyAlignment="1">
      <alignment horizontal="left" vertical="top" wrapText="1"/>
    </xf>
    <xf numFmtId="0" fontId="10" fillId="0" borderId="17" xfId="0" applyFont="1" applyBorder="1" applyAlignment="1">
      <alignment horizontal="left" vertical="top" wrapText="1"/>
    </xf>
    <xf numFmtId="166" fontId="2" fillId="0" borderId="23" xfId="0" applyNumberFormat="1" applyFont="1" applyBorder="1" applyAlignment="1">
      <alignment horizontal="left" vertical="top" wrapText="1"/>
    </xf>
    <xf numFmtId="0" fontId="2" fillId="0" borderId="34" xfId="0" applyFont="1" applyBorder="1" applyAlignment="1">
      <alignment horizontal="left" vertical="top" wrapText="1"/>
    </xf>
    <xf numFmtId="166" fontId="2" fillId="0" borderId="13" xfId="0" applyNumberFormat="1" applyFont="1" applyBorder="1" applyAlignment="1">
      <alignment horizontal="center" vertical="center" wrapText="1"/>
    </xf>
    <xf numFmtId="166" fontId="2" fillId="0" borderId="14" xfId="0" applyNumberFormat="1" applyFont="1" applyBorder="1" applyAlignment="1">
      <alignment horizontal="center" vertical="center" wrapText="1"/>
    </xf>
    <xf numFmtId="0" fontId="33" fillId="0" borderId="34" xfId="0" applyFont="1" applyBorder="1"/>
    <xf numFmtId="0" fontId="33" fillId="0" borderId="35" xfId="0" applyFont="1" applyBorder="1"/>
    <xf numFmtId="0" fontId="2" fillId="0" borderId="23" xfId="0" applyFont="1" applyBorder="1" applyAlignment="1">
      <alignment vertical="top" wrapText="1"/>
    </xf>
    <xf numFmtId="0" fontId="2" fillId="0" borderId="34" xfId="0" applyFont="1" applyBorder="1" applyAlignment="1">
      <alignment vertical="top" wrapText="1"/>
    </xf>
    <xf numFmtId="0" fontId="2" fillId="0" borderId="35" xfId="0" applyFont="1" applyBorder="1" applyAlignment="1">
      <alignment vertical="top" wrapText="1"/>
    </xf>
    <xf numFmtId="166" fontId="7" fillId="0" borderId="0" xfId="0" applyNumberFormat="1" applyFont="1" applyBorder="1" applyAlignment="1">
      <alignment horizontal="left" vertical="top" wrapText="1"/>
    </xf>
    <xf numFmtId="166" fontId="7" fillId="0" borderId="0" xfId="0" applyNumberFormat="1" applyFont="1" applyBorder="1" applyAlignment="1">
      <alignment horizontal="center" vertical="center" textRotation="90"/>
    </xf>
    <xf numFmtId="166" fontId="7" fillId="0" borderId="23" xfId="0" applyNumberFormat="1" applyFont="1" applyBorder="1" applyAlignment="1">
      <alignment vertical="center"/>
    </xf>
    <xf numFmtId="0" fontId="7" fillId="0" borderId="34" xfId="0" applyFont="1" applyBorder="1" applyAlignment="1">
      <alignment vertical="center"/>
    </xf>
    <xf numFmtId="0" fontId="7" fillId="0" borderId="16" xfId="0" applyFont="1" applyBorder="1" applyAlignment="1">
      <alignment horizontal="left" vertical="top" wrapText="1"/>
    </xf>
    <xf numFmtId="0" fontId="7" fillId="0" borderId="18" xfId="0" applyFont="1" applyBorder="1" applyAlignment="1">
      <alignment horizontal="left" vertical="top" wrapText="1"/>
    </xf>
    <xf numFmtId="0" fontId="7" fillId="0" borderId="17" xfId="0" applyFont="1" applyBorder="1" applyAlignment="1">
      <alignment horizontal="left" vertical="top" wrapText="1"/>
    </xf>
    <xf numFmtId="0" fontId="31" fillId="0" borderId="0" xfId="0" applyFont="1" applyBorder="1" applyAlignment="1">
      <alignment horizontal="center" vertical="center"/>
    </xf>
    <xf numFmtId="166" fontId="7" fillId="0" borderId="0" xfId="0" applyNumberFormat="1" applyFont="1" applyBorder="1" applyAlignment="1">
      <alignment horizontal="left" vertical="center"/>
    </xf>
    <xf numFmtId="0" fontId="2" fillId="0" borderId="0" xfId="0" applyFont="1" applyFill="1" applyBorder="1" applyAlignment="1">
      <alignment horizontal="left" vertical="top" wrapText="1"/>
    </xf>
    <xf numFmtId="0" fontId="7" fillId="0" borderId="0" xfId="0" applyFont="1" applyFill="1" applyBorder="1" applyAlignment="1">
      <alignment horizontal="left" vertical="top" wrapText="1"/>
    </xf>
    <xf numFmtId="0" fontId="2" fillId="0" borderId="0" xfId="0" applyFont="1" applyFill="1" applyAlignment="1">
      <alignment vertical="top" wrapText="1"/>
    </xf>
    <xf numFmtId="0" fontId="7" fillId="0" borderId="0" xfId="0" applyFont="1" applyFill="1" applyAlignment="1">
      <alignment vertical="top" wrapText="1"/>
    </xf>
    <xf numFmtId="166" fontId="7" fillId="0" borderId="23" xfId="0" applyNumberFormat="1" applyFont="1" applyBorder="1" applyAlignment="1">
      <alignment horizontal="left" vertical="center"/>
    </xf>
    <xf numFmtId="166" fontId="7" fillId="0" borderId="0" xfId="0" applyNumberFormat="1" applyFont="1" applyAlignment="1">
      <alignment horizontal="center" vertical="top"/>
    </xf>
    <xf numFmtId="0" fontId="2" fillId="0" borderId="13" xfId="0" applyFont="1" applyBorder="1" applyAlignment="1">
      <alignment horizontal="left" vertical="center"/>
    </xf>
    <xf numFmtId="0" fontId="2" fillId="0" borderId="15" xfId="0" applyFont="1" applyBorder="1" applyAlignment="1">
      <alignment horizontal="left" vertical="center"/>
    </xf>
    <xf numFmtId="0" fontId="2" fillId="0" borderId="14" xfId="0" applyFont="1" applyBorder="1" applyAlignment="1">
      <alignment horizontal="left" vertical="center"/>
    </xf>
    <xf numFmtId="166" fontId="10" fillId="0" borderId="13" xfId="0" applyNumberFormat="1" applyFont="1" applyBorder="1" applyAlignment="1">
      <alignment horizontal="center" vertical="center"/>
    </xf>
    <xf numFmtId="166" fontId="10" fillId="0" borderId="15" xfId="0" applyNumberFormat="1" applyFont="1" applyBorder="1" applyAlignment="1">
      <alignment horizontal="center" vertical="center"/>
    </xf>
    <xf numFmtId="166" fontId="10" fillId="0" borderId="14" xfId="0" applyNumberFormat="1" applyFont="1" applyBorder="1" applyAlignment="1">
      <alignment horizontal="center" vertical="center"/>
    </xf>
    <xf numFmtId="0" fontId="7" fillId="0" borderId="29" xfId="0" applyFont="1" applyBorder="1" applyAlignment="1">
      <alignment horizontal="center" vertical="center"/>
    </xf>
    <xf numFmtId="0" fontId="7" fillId="0" borderId="37" xfId="0" applyFont="1" applyBorder="1" applyAlignment="1">
      <alignment horizontal="center" vertical="center"/>
    </xf>
    <xf numFmtId="0" fontId="7" fillId="0" borderId="34" xfId="0" applyFont="1" applyBorder="1" applyAlignment="1">
      <alignment horizontal="left" vertical="center"/>
    </xf>
    <xf numFmtId="166" fontId="7" fillId="0" borderId="0" xfId="0" applyNumberFormat="1" applyFont="1" applyAlignment="1">
      <alignment horizontal="right" vertical="top"/>
    </xf>
    <xf numFmtId="0" fontId="7" fillId="0" borderId="0" xfId="0" applyFont="1" applyAlignment="1">
      <alignment horizontal="right" vertical="top"/>
    </xf>
    <xf numFmtId="166" fontId="2" fillId="0" borderId="0" xfId="0" applyNumberFormat="1" applyFont="1" applyAlignment="1">
      <alignment horizontal="center" vertical="top"/>
    </xf>
    <xf numFmtId="0" fontId="7" fillId="0" borderId="0" xfId="0" applyFont="1" applyAlignment="1">
      <alignment horizontal="center" vertical="top"/>
    </xf>
    <xf numFmtId="166" fontId="7" fillId="0" borderId="12" xfId="0" applyNumberFormat="1" applyFont="1" applyBorder="1" applyAlignment="1">
      <alignment horizontal="center" vertical="center" textRotation="90" wrapText="1"/>
    </xf>
    <xf numFmtId="166" fontId="7" fillId="0" borderId="13" xfId="0" applyNumberFormat="1" applyFont="1" applyBorder="1" applyAlignment="1">
      <alignment horizontal="left" vertical="center"/>
    </xf>
    <xf numFmtId="166" fontId="7" fillId="0" borderId="15" xfId="0" applyNumberFormat="1" applyFont="1" applyBorder="1" applyAlignment="1">
      <alignment horizontal="left" vertical="center"/>
    </xf>
    <xf numFmtId="166" fontId="7" fillId="0" borderId="14" xfId="0" applyNumberFormat="1" applyFont="1" applyBorder="1" applyAlignment="1">
      <alignment horizontal="left" vertical="center"/>
    </xf>
    <xf numFmtId="0" fontId="7" fillId="0" borderId="23" xfId="0" applyFont="1" applyBorder="1" applyAlignment="1">
      <alignment vertical="top" wrapText="1"/>
    </xf>
    <xf numFmtId="0" fontId="33" fillId="0" borderId="25" xfId="0" applyFont="1" applyBorder="1"/>
    <xf numFmtId="0" fontId="33" fillId="0" borderId="0" xfId="0" applyFont="1" applyBorder="1"/>
    <xf numFmtId="0" fontId="33" fillId="0" borderId="10" xfId="0" applyFont="1" applyBorder="1"/>
    <xf numFmtId="0" fontId="35" fillId="0" borderId="0" xfId="0" applyFont="1" applyAlignment="1">
      <alignment vertical="top" wrapText="1"/>
    </xf>
    <xf numFmtId="0" fontId="7" fillId="0" borderId="2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0" xfId="0" applyFont="1" applyBorder="1" applyAlignment="1">
      <alignment horizontal="center" vertical="center" wrapText="1"/>
    </xf>
    <xf numFmtId="0" fontId="2" fillId="0" borderId="23" xfId="0" applyFont="1" applyBorder="1" applyAlignment="1">
      <alignment horizontal="left" vertical="top" wrapText="1"/>
    </xf>
    <xf numFmtId="0" fontId="7" fillId="0" borderId="34" xfId="0" applyFont="1" applyBorder="1" applyAlignment="1">
      <alignment horizontal="left" vertical="top" wrapText="1"/>
    </xf>
    <xf numFmtId="0" fontId="7" fillId="0" borderId="35" xfId="0" applyFont="1" applyBorder="1" applyAlignment="1">
      <alignment horizontal="left" vertical="top" wrapText="1"/>
    </xf>
    <xf numFmtId="0" fontId="7" fillId="0" borderId="1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7" fillId="0" borderId="25" xfId="0" applyFont="1" applyBorder="1" applyAlignment="1">
      <alignment horizontal="center" vertical="center"/>
    </xf>
    <xf numFmtId="0" fontId="7" fillId="0" borderId="0" xfId="0" applyFont="1" applyBorder="1" applyAlignment="1">
      <alignment horizontal="center" vertical="center"/>
    </xf>
    <xf numFmtId="0" fontId="7" fillId="0" borderId="10" xfId="0" applyFont="1" applyBorder="1" applyAlignment="1">
      <alignment horizontal="center" vertical="center"/>
    </xf>
    <xf numFmtId="0" fontId="7" fillId="0" borderId="16" xfId="0" applyFont="1" applyBorder="1" applyAlignment="1">
      <alignment horizontal="center" vertical="center"/>
    </xf>
    <xf numFmtId="0" fontId="7" fillId="0" borderId="18" xfId="0" applyFont="1" applyBorder="1" applyAlignment="1">
      <alignment horizontal="center" vertical="center"/>
    </xf>
    <xf numFmtId="0" fontId="7" fillId="0" borderId="17" xfId="0" applyFont="1" applyBorder="1" applyAlignment="1">
      <alignment horizontal="center" vertical="center"/>
    </xf>
    <xf numFmtId="166" fontId="2" fillId="0" borderId="16" xfId="0" applyNumberFormat="1" applyFont="1" applyBorder="1" applyAlignment="1">
      <alignment horizontal="center" vertical="top" wrapText="1"/>
    </xf>
    <xf numFmtId="166" fontId="2" fillId="0" borderId="18" xfId="0" applyNumberFormat="1" applyFont="1" applyBorder="1" applyAlignment="1">
      <alignment horizontal="center" vertical="top" wrapText="1"/>
    </xf>
    <xf numFmtId="166" fontId="2" fillId="0" borderId="17" xfId="0" applyNumberFormat="1" applyFont="1" applyBorder="1" applyAlignment="1">
      <alignment horizontal="center" vertical="top" wrapText="1"/>
    </xf>
    <xf numFmtId="0" fontId="8" fillId="0" borderId="34" xfId="43" applyFont="1" applyBorder="1" applyAlignment="1">
      <alignment horizontal="left" vertical="center" wrapText="1"/>
    </xf>
    <xf numFmtId="0" fontId="8" fillId="0" borderId="70" xfId="43" applyFont="1" applyBorder="1" applyAlignment="1">
      <alignment horizontal="left" vertical="center" wrapText="1"/>
    </xf>
    <xf numFmtId="0" fontId="8" fillId="0" borderId="18" xfId="43" applyFont="1" applyBorder="1" applyAlignment="1">
      <alignment horizontal="left" vertical="center" wrapText="1"/>
    </xf>
    <xf numFmtId="0" fontId="8" fillId="0" borderId="64" xfId="43" applyFont="1" applyBorder="1" applyAlignment="1">
      <alignment horizontal="left" vertical="center" wrapText="1"/>
    </xf>
    <xf numFmtId="0" fontId="3" fillId="0" borderId="68" xfId="43" applyFont="1" applyBorder="1" applyAlignment="1">
      <alignment horizontal="center" vertical="center"/>
    </xf>
    <xf numFmtId="0" fontId="3" fillId="0" borderId="15" xfId="43" applyFont="1" applyBorder="1" applyAlignment="1">
      <alignment horizontal="center" vertical="center"/>
    </xf>
    <xf numFmtId="0" fontId="3" fillId="0" borderId="14" xfId="43" applyFont="1" applyBorder="1" applyAlignment="1">
      <alignment horizontal="center" vertical="center"/>
    </xf>
    <xf numFmtId="0" fontId="3" fillId="0" borderId="66" xfId="43" applyFont="1" applyBorder="1" applyAlignment="1">
      <alignment horizontal="center" vertical="center"/>
    </xf>
    <xf numFmtId="166" fontId="3" fillId="0" borderId="0" xfId="43" applyNumberFormat="1" applyFont="1" applyAlignment="1">
      <alignment horizontal="center" vertical="center"/>
    </xf>
    <xf numFmtId="0" fontId="4" fillId="0" borderId="68" xfId="43" applyFont="1" applyBorder="1" applyAlignment="1">
      <alignment horizontal="center" vertical="center" wrapText="1"/>
    </xf>
    <xf numFmtId="0" fontId="4" fillId="0" borderId="15" xfId="43" applyFont="1" applyBorder="1" applyAlignment="1">
      <alignment horizontal="center" vertical="center"/>
    </xf>
    <xf numFmtId="0" fontId="4" fillId="0" borderId="67" xfId="43"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3" fillId="0" borderId="13" xfId="0" applyFont="1" applyBorder="1" applyAlignment="1">
      <alignment horizontal="center" vertical="center"/>
    </xf>
    <xf numFmtId="0" fontId="8" fillId="0" borderId="34" xfId="0" applyFont="1" applyBorder="1" applyAlignment="1">
      <alignment vertical="top" wrapText="1"/>
    </xf>
    <xf numFmtId="0" fontId="8" fillId="0" borderId="0" xfId="0" applyFont="1" applyBorder="1" applyAlignment="1">
      <alignment vertical="top" wrapText="1"/>
    </xf>
    <xf numFmtId="0" fontId="8" fillId="0" borderId="0" xfId="0" applyFont="1" applyBorder="1" applyAlignment="1">
      <alignment vertical="top"/>
    </xf>
    <xf numFmtId="0" fontId="8" fillId="0" borderId="18" xfId="0" applyFont="1" applyBorder="1" applyAlignment="1">
      <alignment vertical="top"/>
    </xf>
    <xf numFmtId="0" fontId="8" fillId="0" borderId="67" xfId="0" applyFont="1" applyBorder="1" applyAlignment="1">
      <alignment horizontal="center" vertical="center"/>
    </xf>
    <xf numFmtId="0" fontId="3" fillId="0" borderId="67" xfId="43" applyFont="1" applyBorder="1" applyAlignment="1">
      <alignment horizontal="center" vertical="center"/>
    </xf>
    <xf numFmtId="165" fontId="8" fillId="0" borderId="23" xfId="43" applyNumberFormat="1" applyFont="1" applyBorder="1" applyAlignment="1">
      <alignment horizontal="center" vertical="center"/>
    </xf>
    <xf numFmtId="165" fontId="8" fillId="0" borderId="25" xfId="43" applyNumberFormat="1" applyFont="1" applyBorder="1" applyAlignment="1">
      <alignment horizontal="center" vertical="center"/>
    </xf>
    <xf numFmtId="0" fontId="8" fillId="0" borderId="15" xfId="43" applyFont="1" applyBorder="1" applyAlignment="1">
      <alignment horizontal="right" vertical="center" wrapText="1"/>
    </xf>
    <xf numFmtId="0" fontId="8" fillId="0" borderId="67" xfId="43" applyFont="1" applyBorder="1" applyAlignment="1">
      <alignment horizontal="right" vertical="center" wrapText="1"/>
    </xf>
    <xf numFmtId="0" fontId="3" fillId="0" borderId="69" xfId="43" applyFont="1" applyBorder="1" applyAlignment="1">
      <alignment horizontal="center" vertical="center"/>
    </xf>
    <xf numFmtId="0" fontId="3" fillId="0" borderId="34" xfId="43" applyFont="1" applyBorder="1" applyAlignment="1">
      <alignment horizontal="center" vertical="center"/>
    </xf>
    <xf numFmtId="0" fontId="3" fillId="0" borderId="70" xfId="43" applyFont="1" applyBorder="1" applyAlignment="1">
      <alignment horizontal="center" vertical="center"/>
    </xf>
    <xf numFmtId="0" fontId="3" fillId="0" borderId="102" xfId="43" applyFont="1" applyBorder="1" applyAlignment="1">
      <alignment horizontal="center" vertical="center"/>
    </xf>
    <xf numFmtId="0" fontId="3" fillId="0" borderId="0" xfId="43" applyFont="1" applyBorder="1" applyAlignment="1">
      <alignment horizontal="center" vertical="center"/>
    </xf>
    <xf numFmtId="0" fontId="3" fillId="0" borderId="65" xfId="43" applyFont="1" applyBorder="1" applyAlignment="1">
      <alignment horizontal="center" vertical="center"/>
    </xf>
    <xf numFmtId="0" fontId="2" fillId="0" borderId="13" xfId="0" applyFont="1" applyBorder="1" applyAlignment="1">
      <alignment horizontal="left" vertical="center" wrapText="1"/>
    </xf>
    <xf numFmtId="0" fontId="2" fillId="0" borderId="15" xfId="0" applyFont="1" applyBorder="1" applyAlignment="1">
      <alignment horizontal="left" vertical="center" wrapText="1"/>
    </xf>
    <xf numFmtId="0" fontId="2" fillId="0" borderId="14" xfId="0" applyFont="1" applyBorder="1" applyAlignment="1">
      <alignment horizontal="left" vertical="center" wrapText="1"/>
    </xf>
    <xf numFmtId="0" fontId="2" fillId="0" borderId="13" xfId="0" applyFont="1" applyFill="1" applyBorder="1" applyAlignment="1">
      <alignment horizontal="left" vertical="center" wrapText="1"/>
    </xf>
    <xf numFmtId="0" fontId="2" fillId="0" borderId="15"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7" fillId="0" borderId="15" xfId="0" applyFont="1" applyBorder="1" applyAlignment="1">
      <alignment horizontal="center" vertical="center"/>
    </xf>
    <xf numFmtId="0" fontId="7" fillId="0" borderId="23" xfId="0" applyFont="1" applyBorder="1" applyAlignment="1">
      <alignment horizontal="center" vertical="center"/>
    </xf>
    <xf numFmtId="0" fontId="7" fillId="0" borderId="13" xfId="0" applyFont="1" applyBorder="1" applyAlignment="1">
      <alignment horizontal="left" vertical="center"/>
    </xf>
    <xf numFmtId="0" fontId="7" fillId="0" borderId="15" xfId="0" applyFont="1" applyBorder="1" applyAlignment="1">
      <alignment horizontal="left" vertical="center"/>
    </xf>
    <xf numFmtId="0" fontId="7" fillId="0" borderId="14" xfId="0" applyFont="1" applyBorder="1" applyAlignment="1">
      <alignment horizontal="left" vertical="center"/>
    </xf>
    <xf numFmtId="166" fontId="7" fillId="0" borderId="23" xfId="0" applyNumberFormat="1" applyFont="1" applyBorder="1" applyAlignment="1">
      <alignment horizontal="center" vertical="center"/>
    </xf>
    <xf numFmtId="0" fontId="2" fillId="0" borderId="48" xfId="0" applyFont="1" applyBorder="1" applyAlignment="1">
      <alignment horizontal="center" vertical="center" textRotation="90"/>
    </xf>
    <xf numFmtId="0" fontId="7" fillId="0" borderId="24" xfId="0" applyFont="1" applyBorder="1" applyAlignment="1">
      <alignment horizontal="center" vertical="center" textRotation="90"/>
    </xf>
    <xf numFmtId="0" fontId="7" fillId="0" borderId="11" xfId="0" applyFont="1" applyBorder="1" applyAlignment="1">
      <alignment horizontal="center" vertical="center" textRotation="90"/>
    </xf>
    <xf numFmtId="166" fontId="7" fillId="0" borderId="34" xfId="0" applyNumberFormat="1" applyFont="1" applyBorder="1" applyAlignment="1">
      <alignment horizontal="left" vertical="center"/>
    </xf>
    <xf numFmtId="0" fontId="2" fillId="0" borderId="23" xfId="0" applyFont="1" applyBorder="1" applyAlignment="1">
      <alignment vertical="center" wrapText="1"/>
    </xf>
    <xf numFmtId="0" fontId="0" fillId="0" borderId="34" xfId="0" applyBorder="1" applyAlignment="1">
      <alignment vertical="center" wrapText="1"/>
    </xf>
    <xf numFmtId="0" fontId="0" fillId="0" borderId="35" xfId="0" applyBorder="1" applyAlignment="1">
      <alignment vertical="center" wrapText="1"/>
    </xf>
    <xf numFmtId="0" fontId="0" fillId="0" borderId="16" xfId="0" applyBorder="1" applyAlignment="1">
      <alignment vertical="center" wrapText="1"/>
    </xf>
    <xf numFmtId="0" fontId="0" fillId="0" borderId="18" xfId="0" applyBorder="1" applyAlignment="1">
      <alignment vertical="center" wrapText="1"/>
    </xf>
    <xf numFmtId="0" fontId="0" fillId="0" borderId="17" xfId="0" applyBorder="1" applyAlignment="1">
      <alignment vertical="center" wrapText="1"/>
    </xf>
    <xf numFmtId="164" fontId="7" fillId="0" borderId="31" xfId="0" applyNumberFormat="1" applyFont="1" applyBorder="1" applyAlignment="1">
      <alignment horizontal="center" vertical="center"/>
    </xf>
    <xf numFmtId="164" fontId="7" fillId="0" borderId="32" xfId="0" applyNumberFormat="1" applyFont="1" applyBorder="1" applyAlignment="1">
      <alignment horizontal="center" vertical="center"/>
    </xf>
    <xf numFmtId="0" fontId="7" fillId="0" borderId="26" xfId="0" applyFont="1" applyBorder="1" applyAlignment="1">
      <alignment horizontal="left" vertical="center"/>
    </xf>
    <xf numFmtId="0" fontId="7" fillId="0" borderId="31" xfId="0" applyFont="1" applyBorder="1" applyAlignment="1">
      <alignment horizontal="left" vertical="center"/>
    </xf>
    <xf numFmtId="0" fontId="7" fillId="0" borderId="25" xfId="0" applyFont="1" applyBorder="1" applyAlignment="1">
      <alignment horizontal="center" vertical="top" wrapText="1"/>
    </xf>
    <xf numFmtId="0" fontId="7" fillId="0" borderId="0" xfId="0" applyFont="1" applyBorder="1" applyAlignment="1">
      <alignment horizontal="center" vertical="top" wrapText="1"/>
    </xf>
    <xf numFmtId="0" fontId="2" fillId="0" borderId="0" xfId="0" applyFont="1" applyBorder="1" applyAlignment="1">
      <alignment vertical="top" wrapText="1"/>
    </xf>
    <xf numFmtId="0" fontId="2" fillId="0" borderId="29" xfId="0" applyFont="1" applyBorder="1" applyAlignment="1">
      <alignment vertical="top" wrapText="1"/>
    </xf>
    <xf numFmtId="0" fontId="2" fillId="0" borderId="37" xfId="0" applyFont="1" applyBorder="1" applyAlignment="1">
      <alignment vertical="top" wrapText="1"/>
    </xf>
    <xf numFmtId="164" fontId="7" fillId="0" borderId="36" xfId="0" applyNumberFormat="1" applyFont="1" applyBorder="1" applyAlignment="1">
      <alignment horizontal="center" vertical="top"/>
    </xf>
    <xf numFmtId="164" fontId="7" fillId="0" borderId="28" xfId="0" applyNumberFormat="1" applyFont="1" applyBorder="1" applyAlignment="1">
      <alignment horizontal="center" vertical="top"/>
    </xf>
    <xf numFmtId="0" fontId="12" fillId="0" borderId="37" xfId="0" applyFont="1" applyBorder="1" applyAlignment="1">
      <alignment horizontal="center" vertical="top"/>
    </xf>
    <xf numFmtId="0" fontId="12" fillId="0" borderId="30" xfId="0" applyFont="1" applyBorder="1" applyAlignment="1">
      <alignment horizontal="center" vertical="top"/>
    </xf>
    <xf numFmtId="0" fontId="2" fillId="0" borderId="0" xfId="0" applyFont="1" applyBorder="1" applyAlignment="1">
      <alignment horizontal="left" vertical="center"/>
    </xf>
    <xf numFmtId="0" fontId="2" fillId="0" borderId="10" xfId="0" applyFont="1" applyBorder="1" applyAlignment="1">
      <alignment horizontal="left" vertical="center"/>
    </xf>
    <xf numFmtId="0" fontId="2" fillId="0" borderId="25" xfId="0" applyFont="1" applyBorder="1" applyAlignment="1">
      <alignment horizontal="left" vertical="center"/>
    </xf>
    <xf numFmtId="0" fontId="7" fillId="0" borderId="0" xfId="0" applyFont="1" applyAlignment="1">
      <alignment vertical="top"/>
    </xf>
    <xf numFmtId="0" fontId="7" fillId="0" borderId="48" xfId="0" applyFont="1" applyBorder="1" applyAlignment="1">
      <alignment vertical="center" textRotation="90" wrapText="1"/>
    </xf>
    <xf numFmtId="0" fontId="7" fillId="0" borderId="24" xfId="0" applyFont="1" applyBorder="1" applyAlignment="1">
      <alignment vertical="center" textRotation="90" wrapText="1"/>
    </xf>
    <xf numFmtId="0" fontId="7" fillId="0" borderId="11" xfId="0" applyFont="1" applyBorder="1" applyAlignment="1">
      <alignment vertical="center" textRotation="90" wrapText="1"/>
    </xf>
    <xf numFmtId="0" fontId="7" fillId="0" borderId="0" xfId="0" applyFont="1" applyBorder="1" applyAlignment="1">
      <alignment wrapText="1"/>
    </xf>
    <xf numFmtId="0" fontId="7" fillId="0" borderId="10" xfId="0" applyFont="1" applyBorder="1" applyAlignment="1">
      <alignment wrapText="1"/>
    </xf>
    <xf numFmtId="0" fontId="7" fillId="0" borderId="25" xfId="0" applyFont="1" applyBorder="1" applyAlignment="1">
      <alignment wrapText="1"/>
    </xf>
    <xf numFmtId="0" fontId="7" fillId="0" borderId="29" xfId="0" applyFont="1" applyBorder="1" applyAlignment="1">
      <alignment wrapText="1"/>
    </xf>
    <xf numFmtId="0" fontId="7" fillId="0" borderId="37" xfId="0" applyFont="1" applyBorder="1" applyAlignment="1">
      <alignment wrapText="1"/>
    </xf>
    <xf numFmtId="0" fontId="7" fillId="0" borderId="30" xfId="0" applyFont="1" applyBorder="1" applyAlignment="1">
      <alignment wrapText="1"/>
    </xf>
    <xf numFmtId="0" fontId="2" fillId="0" borderId="0" xfId="0" applyFont="1" applyAlignment="1">
      <alignment vertical="top" wrapText="1"/>
    </xf>
    <xf numFmtId="0" fontId="7" fillId="0" borderId="27" xfId="0" applyFont="1" applyBorder="1" applyAlignment="1">
      <alignment horizontal="left" vertical="top" wrapText="1"/>
    </xf>
    <xf numFmtId="0" fontId="7" fillId="0" borderId="36" xfId="0" applyFont="1" applyBorder="1" applyAlignment="1">
      <alignment horizontal="left" vertical="top" wrapText="1"/>
    </xf>
    <xf numFmtId="0" fontId="0" fillId="0" borderId="36" xfId="0" applyBorder="1" applyAlignment="1">
      <alignment vertical="top"/>
    </xf>
    <xf numFmtId="166" fontId="7" fillId="0" borderId="18" xfId="0" applyNumberFormat="1" applyFont="1" applyBorder="1" applyAlignment="1">
      <alignment horizontal="left" vertical="center"/>
    </xf>
    <xf numFmtId="0" fontId="7" fillId="0" borderId="0" xfId="0" applyFont="1" applyBorder="1" applyAlignment="1">
      <alignment horizontal="left" vertical="center"/>
    </xf>
    <xf numFmtId="0" fontId="13" fillId="0" borderId="34" xfId="0" applyFont="1" applyBorder="1" applyAlignment="1">
      <alignment horizontal="left" vertical="center" wrapText="1"/>
    </xf>
    <xf numFmtId="166" fontId="12" fillId="0" borderId="15" xfId="0" applyNumberFormat="1" applyFont="1" applyFill="1" applyBorder="1" applyAlignment="1">
      <alignment horizontal="left" vertical="center"/>
    </xf>
    <xf numFmtId="166" fontId="12" fillId="0" borderId="0" xfId="0" applyNumberFormat="1" applyFont="1" applyFill="1" applyBorder="1" applyAlignment="1">
      <alignment horizontal="left" vertical="center"/>
    </xf>
    <xf numFmtId="0" fontId="12" fillId="0" borderId="0" xfId="0" applyFont="1" applyFill="1" applyBorder="1" applyAlignment="1">
      <alignment horizontal="left" vertical="top" wrapText="1"/>
    </xf>
    <xf numFmtId="0" fontId="12" fillId="0" borderId="0" xfId="0" applyFont="1" applyFill="1" applyBorder="1" applyAlignment="1">
      <alignment vertical="top" wrapText="1"/>
    </xf>
    <xf numFmtId="0" fontId="12" fillId="0" borderId="94" xfId="0" applyFont="1" applyFill="1" applyBorder="1" applyAlignment="1">
      <alignment vertical="top" wrapText="1"/>
    </xf>
    <xf numFmtId="166" fontId="12" fillId="0" borderId="31" xfId="0" applyNumberFormat="1" applyFont="1" applyFill="1" applyBorder="1" applyAlignment="1">
      <alignment horizontal="left" vertical="center"/>
    </xf>
    <xf numFmtId="0" fontId="12" fillId="0" borderId="31" xfId="0" applyFont="1" applyFill="1" applyBorder="1" applyAlignment="1">
      <alignment horizontal="left" vertical="top" wrapText="1"/>
    </xf>
    <xf numFmtId="0" fontId="12" fillId="0" borderId="23" xfId="0" applyFont="1" applyBorder="1" applyAlignment="1">
      <alignment vertical="center"/>
    </xf>
    <xf numFmtId="0" fontId="12" fillId="0" borderId="35" xfId="0" applyFont="1" applyBorder="1" applyAlignment="1">
      <alignmen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38" fillId="0" borderId="53" xfId="40" applyFont="1" applyFill="1" applyBorder="1" applyAlignment="1">
      <alignment horizontal="center"/>
    </xf>
    <xf numFmtId="0" fontId="38" fillId="0" borderId="60" xfId="40" applyFont="1" applyFill="1" applyBorder="1" applyAlignment="1">
      <alignment horizontal="center"/>
    </xf>
    <xf numFmtId="0" fontId="38" fillId="0" borderId="61" xfId="40" applyFont="1" applyFill="1" applyBorder="1" applyAlignment="1">
      <alignment horizontal="center"/>
    </xf>
    <xf numFmtId="0" fontId="38" fillId="0" borderId="47" xfId="40" applyFont="1" applyFill="1" applyBorder="1" applyAlignment="1">
      <alignment horizontal="center"/>
    </xf>
    <xf numFmtId="0" fontId="38" fillId="0" borderId="62" xfId="40" applyFont="1" applyFill="1" applyBorder="1" applyAlignment="1">
      <alignment horizontal="center"/>
    </xf>
    <xf numFmtId="166" fontId="12" fillId="0" borderId="0" xfId="0" applyNumberFormat="1" applyFont="1" applyFill="1" applyBorder="1" applyAlignment="1">
      <alignment vertical="top" wrapText="1"/>
    </xf>
    <xf numFmtId="0" fontId="12" fillId="0" borderId="36" xfId="0" applyFont="1" applyBorder="1" applyAlignment="1">
      <alignment horizontal="left" vertical="top" wrapText="1"/>
    </xf>
    <xf numFmtId="166" fontId="12" fillId="0" borderId="0" xfId="0" applyNumberFormat="1" applyFont="1" applyFill="1" applyBorder="1" applyAlignment="1">
      <alignment horizontal="center" vertical="center"/>
    </xf>
    <xf numFmtId="0" fontId="60" fillId="25" borderId="13" xfId="37" applyFont="1" applyFill="1" applyBorder="1" applyAlignment="1">
      <alignment horizontal="left" vertical="center"/>
    </xf>
    <xf numFmtId="0" fontId="60" fillId="25" borderId="15" xfId="37" applyFont="1" applyFill="1" applyBorder="1" applyAlignment="1">
      <alignment horizontal="left" vertical="center"/>
    </xf>
    <xf numFmtId="0" fontId="60" fillId="25" borderId="14" xfId="37" applyFont="1" applyFill="1" applyBorder="1" applyAlignment="1">
      <alignment horizontal="left" vertical="center"/>
    </xf>
    <xf numFmtId="0" fontId="12" fillId="0" borderId="24" xfId="37" applyFont="1" applyBorder="1" applyAlignment="1">
      <alignment horizontal="center" vertical="center" textRotation="90"/>
    </xf>
    <xf numFmtId="0" fontId="39" fillId="0" borderId="24" xfId="37" applyFont="1" applyBorder="1" applyAlignment="1">
      <alignment horizontal="center" vertical="center" textRotation="90"/>
    </xf>
    <xf numFmtId="166" fontId="12" fillId="0" borderId="25" xfId="37" applyNumberFormat="1" applyFont="1" applyFill="1" applyBorder="1" applyAlignment="1">
      <alignment horizontal="left" vertical="center"/>
    </xf>
    <xf numFmtId="166" fontId="12" fillId="0" borderId="0" xfId="37" applyNumberFormat="1" applyFont="1" applyFill="1" applyBorder="1" applyAlignment="1">
      <alignment horizontal="left" vertical="center"/>
    </xf>
    <xf numFmtId="166" fontId="12" fillId="0" borderId="10" xfId="37" applyNumberFormat="1" applyFont="1" applyFill="1" applyBorder="1" applyAlignment="1">
      <alignment horizontal="left" vertical="center"/>
    </xf>
    <xf numFmtId="0" fontId="12" fillId="0" borderId="25" xfId="37" applyFont="1" applyFill="1" applyBorder="1" applyAlignment="1">
      <alignment vertical="top" wrapText="1"/>
    </xf>
    <xf numFmtId="0" fontId="39" fillId="0" borderId="0" xfId="37" applyFont="1" applyBorder="1" applyAlignment="1"/>
    <xf numFmtId="0" fontId="39" fillId="0" borderId="10" xfId="37" applyFont="1" applyBorder="1" applyAlignment="1"/>
    <xf numFmtId="0" fontId="39" fillId="0" borderId="25" xfId="37" applyFont="1" applyBorder="1" applyAlignment="1"/>
    <xf numFmtId="0" fontId="12" fillId="0" borderId="25" xfId="37" applyFont="1" applyFill="1" applyBorder="1" applyAlignment="1">
      <alignment horizontal="left" vertical="top" wrapText="1"/>
    </xf>
    <xf numFmtId="0" fontId="12" fillId="0" borderId="0" xfId="37" applyFont="1" applyFill="1" applyBorder="1" applyAlignment="1">
      <alignment horizontal="left" vertical="top" wrapText="1"/>
    </xf>
    <xf numFmtId="0" fontId="12" fillId="0" borderId="10" xfId="37" applyFont="1" applyFill="1" applyBorder="1" applyAlignment="1">
      <alignment horizontal="left" vertical="top" wrapText="1"/>
    </xf>
    <xf numFmtId="0" fontId="12" fillId="0" borderId="27" xfId="37" applyFont="1" applyFill="1" applyBorder="1" applyAlignment="1">
      <alignment horizontal="left" vertical="top" wrapText="1"/>
    </xf>
    <xf numFmtId="0" fontId="12" fillId="0" borderId="36" xfId="37" applyFont="1" applyFill="1" applyBorder="1" applyAlignment="1">
      <alignment horizontal="left" vertical="top" wrapText="1"/>
    </xf>
    <xf numFmtId="0" fontId="12" fillId="0" borderId="24" xfId="37" applyFont="1" applyFill="1" applyBorder="1" applyAlignment="1">
      <alignment horizontal="center" vertical="center" wrapText="1"/>
    </xf>
    <xf numFmtId="0" fontId="12" fillId="0" borderId="11" xfId="37" applyFont="1" applyFill="1" applyBorder="1" applyAlignment="1">
      <alignment horizontal="center" vertical="center" wrapText="1"/>
    </xf>
    <xf numFmtId="0" fontId="12" fillId="0" borderId="24" xfId="37" applyFont="1" applyFill="1" applyBorder="1" applyAlignment="1">
      <alignment horizontal="center" vertical="top" wrapText="1"/>
    </xf>
    <xf numFmtId="0" fontId="12" fillId="0" borderId="11" xfId="37" applyFont="1" applyFill="1" applyBorder="1" applyAlignment="1">
      <alignment horizontal="center" vertical="top" wrapText="1"/>
    </xf>
    <xf numFmtId="0" fontId="12" fillId="0" borderId="16" xfId="37" applyFont="1" applyFill="1" applyBorder="1" applyAlignment="1">
      <alignment horizontal="left" vertical="top" wrapText="1"/>
    </xf>
    <xf numFmtId="0" fontId="12" fillId="0" borderId="18" xfId="37" applyFont="1" applyFill="1" applyBorder="1" applyAlignment="1">
      <alignment horizontal="left" vertical="top" wrapText="1"/>
    </xf>
    <xf numFmtId="0" fontId="12" fillId="0" borderId="17" xfId="37" applyFont="1" applyFill="1" applyBorder="1" applyAlignment="1">
      <alignment horizontal="left" vertical="top" wrapText="1"/>
    </xf>
    <xf numFmtId="0" fontId="12" fillId="0" borderId="25" xfId="37" applyFont="1" applyFill="1" applyBorder="1" applyAlignment="1">
      <alignment horizontal="center" vertical="top" wrapText="1"/>
    </xf>
    <xf numFmtId="0" fontId="12" fillId="0" borderId="0" xfId="37" applyFont="1" applyFill="1" applyBorder="1" applyAlignment="1">
      <alignment horizontal="center" vertical="top" wrapText="1"/>
    </xf>
    <xf numFmtId="0" fontId="12" fillId="0" borderId="10" xfId="37" applyFont="1" applyFill="1" applyBorder="1" applyAlignment="1">
      <alignment horizontal="center" vertical="top" wrapText="1"/>
    </xf>
    <xf numFmtId="0" fontId="12" fillId="0" borderId="16" xfId="37" applyFont="1" applyFill="1" applyBorder="1" applyAlignment="1">
      <alignment horizontal="center" vertical="top" wrapText="1"/>
    </xf>
    <xf numFmtId="0" fontId="12" fillId="0" borderId="18" xfId="37" applyFont="1" applyFill="1" applyBorder="1" applyAlignment="1">
      <alignment horizontal="center" vertical="top" wrapText="1"/>
    </xf>
    <xf numFmtId="0" fontId="12" fillId="0" borderId="17" xfId="37" applyFont="1" applyFill="1" applyBorder="1" applyAlignment="1">
      <alignment horizontal="center" vertical="top" wrapText="1"/>
    </xf>
    <xf numFmtId="0" fontId="12" fillId="0" borderId="13" xfId="37" applyFont="1" applyFill="1" applyBorder="1" applyAlignment="1">
      <alignment horizontal="center" vertical="center"/>
    </xf>
    <xf numFmtId="0" fontId="12" fillId="0" borderId="15" xfId="37" applyFont="1" applyFill="1" applyBorder="1" applyAlignment="1">
      <alignment horizontal="center" vertical="center"/>
    </xf>
    <xf numFmtId="0" fontId="12" fillId="0" borderId="14" xfId="37" applyFont="1" applyFill="1" applyBorder="1" applyAlignment="1">
      <alignment horizontal="center" vertical="center"/>
    </xf>
    <xf numFmtId="0" fontId="12" fillId="0" borderId="23" xfId="37" applyFont="1" applyFill="1" applyBorder="1" applyAlignment="1">
      <alignment horizontal="center" vertical="center"/>
    </xf>
    <xf numFmtId="0" fontId="12" fillId="0" borderId="34" xfId="37" applyFont="1" applyFill="1" applyBorder="1" applyAlignment="1">
      <alignment horizontal="center" vertical="center"/>
    </xf>
    <xf numFmtId="0" fontId="12" fillId="0" borderId="35" xfId="37" applyFont="1" applyFill="1" applyBorder="1" applyAlignment="1">
      <alignment horizontal="center" vertical="center"/>
    </xf>
    <xf numFmtId="0" fontId="38" fillId="27" borderId="13" xfId="0" applyFont="1" applyFill="1" applyBorder="1" applyAlignment="1">
      <alignment horizontal="center" vertical="center"/>
    </xf>
    <xf numFmtId="0" fontId="38" fillId="27" borderId="15" xfId="0" applyFont="1" applyFill="1" applyBorder="1" applyAlignment="1">
      <alignment horizontal="center" vertical="center"/>
    </xf>
    <xf numFmtId="0" fontId="12" fillId="0" borderId="24" xfId="37" applyFont="1" applyFill="1" applyBorder="1" applyAlignment="1">
      <alignment horizontal="center" vertical="center" textRotation="90" wrapText="1"/>
    </xf>
    <xf numFmtId="0" fontId="39" fillId="0" borderId="24" xfId="37" applyFont="1" applyBorder="1" applyAlignment="1">
      <alignment horizontal="center" vertical="center" textRotation="90" wrapText="1"/>
    </xf>
    <xf numFmtId="0" fontId="39" fillId="0" borderId="11" xfId="37" applyFont="1" applyBorder="1" applyAlignment="1">
      <alignment horizontal="center" vertical="center" textRotation="90" wrapText="1"/>
    </xf>
    <xf numFmtId="0" fontId="12" fillId="0" borderId="18" xfId="37" applyFont="1" applyFill="1" applyBorder="1" applyAlignment="1">
      <alignment horizontal="center" vertical="center"/>
    </xf>
    <xf numFmtId="0" fontId="12" fillId="0" borderId="17" xfId="37" applyFont="1" applyFill="1" applyBorder="1" applyAlignment="1">
      <alignment horizontal="center" vertical="center"/>
    </xf>
    <xf numFmtId="166" fontId="12" fillId="0" borderId="23" xfId="37" applyNumberFormat="1" applyFont="1" applyFill="1" applyBorder="1" applyAlignment="1">
      <alignment horizontal="left" vertical="center"/>
    </xf>
    <xf numFmtId="166" fontId="12" fillId="0" borderId="34" xfId="37" applyNumberFormat="1" applyFont="1" applyFill="1" applyBorder="1" applyAlignment="1">
      <alignment horizontal="left" vertical="center"/>
    </xf>
    <xf numFmtId="166" fontId="12" fillId="0" borderId="35" xfId="37" applyNumberFormat="1" applyFont="1" applyFill="1" applyBorder="1" applyAlignment="1">
      <alignment horizontal="left" vertical="center"/>
    </xf>
    <xf numFmtId="0" fontId="39" fillId="0" borderId="0" xfId="37" applyFont="1" applyBorder="1" applyAlignment="1">
      <alignment vertical="top" wrapText="1"/>
    </xf>
    <xf numFmtId="0" fontId="39" fillId="0" borderId="25" xfId="37" applyFont="1" applyBorder="1" applyAlignment="1">
      <alignment vertical="top" wrapText="1"/>
    </xf>
    <xf numFmtId="0" fontId="12" fillId="0" borderId="0" xfId="0" applyFont="1" applyBorder="1" applyAlignment="1">
      <alignment horizontal="center" vertical="center"/>
    </xf>
    <xf numFmtId="0" fontId="12" fillId="0" borderId="0" xfId="0" applyFont="1" applyBorder="1" applyAlignment="1">
      <alignment horizontal="left" vertical="center" wrapText="1"/>
    </xf>
    <xf numFmtId="0" fontId="12" fillId="0" borderId="13" xfId="0" applyFont="1" applyBorder="1" applyAlignment="1">
      <alignment vertical="center"/>
    </xf>
    <xf numFmtId="0" fontId="12" fillId="0" borderId="14" xfId="0" applyFont="1" applyBorder="1" applyAlignment="1">
      <alignment vertical="center"/>
    </xf>
    <xf numFmtId="166" fontId="12" fillId="0" borderId="13" xfId="37" applyNumberFormat="1" applyFont="1" applyFill="1" applyBorder="1" applyAlignment="1">
      <alignment horizontal="center" vertical="center"/>
    </xf>
    <xf numFmtId="166" fontId="12" fillId="0" borderId="15" xfId="37" applyNumberFormat="1" applyFont="1" applyFill="1" applyBorder="1" applyAlignment="1">
      <alignment horizontal="center" vertical="center"/>
    </xf>
    <xf numFmtId="0" fontId="7" fillId="0" borderId="48" xfId="0" applyFont="1" applyBorder="1" applyAlignment="1">
      <alignment horizontal="center" vertical="center" textRotation="90" wrapText="1"/>
    </xf>
    <xf numFmtId="0" fontId="7" fillId="0" borderId="24" xfId="0" applyFont="1" applyBorder="1" applyAlignment="1">
      <alignment horizontal="center" vertical="center" textRotation="90" wrapText="1"/>
    </xf>
    <xf numFmtId="0" fontId="7" fillId="0" borderId="11" xfId="0" applyFont="1" applyBorder="1" applyAlignment="1">
      <alignment horizontal="center" vertical="center" textRotation="90" wrapText="1"/>
    </xf>
    <xf numFmtId="0" fontId="7" fillId="0" borderId="80" xfId="0" applyFont="1" applyBorder="1" applyAlignment="1">
      <alignment horizontal="center" vertical="center"/>
    </xf>
    <xf numFmtId="0" fontId="35" fillId="0" borderId="25" xfId="0" applyFont="1" applyBorder="1" applyAlignment="1">
      <alignment horizontal="left" vertical="top" wrapText="1"/>
    </xf>
    <xf numFmtId="0" fontId="35" fillId="0" borderId="0" xfId="0" applyFont="1" applyBorder="1" applyAlignment="1">
      <alignment horizontal="left" vertical="top" wrapText="1"/>
    </xf>
    <xf numFmtId="0" fontId="35" fillId="0" borderId="10" xfId="0" applyFont="1" applyBorder="1" applyAlignment="1">
      <alignment horizontal="left" vertical="top" wrapText="1"/>
    </xf>
    <xf numFmtId="0" fontId="36" fillId="0" borderId="0" xfId="0" applyFont="1" applyBorder="1" applyAlignment="1">
      <alignment horizontal="center" vertical="center" wrapText="1"/>
    </xf>
    <xf numFmtId="0" fontId="36" fillId="0" borderId="10" xfId="0" applyFont="1" applyBorder="1" applyAlignment="1">
      <alignment horizontal="center" vertical="center" wrapText="1"/>
    </xf>
    <xf numFmtId="0" fontId="36" fillId="0" borderId="25"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37" xfId="0" applyFont="1" applyBorder="1" applyAlignment="1">
      <alignment horizontal="center" vertical="center" wrapText="1"/>
    </xf>
    <xf numFmtId="0" fontId="36" fillId="0" borderId="30" xfId="0" applyFont="1" applyBorder="1" applyAlignment="1">
      <alignment horizontal="center" vertical="center" wrapText="1"/>
    </xf>
    <xf numFmtId="0" fontId="7" fillId="0" borderId="13" xfId="0" applyFont="1" applyBorder="1" applyAlignment="1">
      <alignment vertical="center" wrapText="1"/>
    </xf>
    <xf numFmtId="0" fontId="7" fillId="0" borderId="15" xfId="0" applyFont="1" applyBorder="1" applyAlignment="1">
      <alignment vertical="center" wrapText="1"/>
    </xf>
    <xf numFmtId="0" fontId="7" fillId="0" borderId="14" xfId="0" applyFont="1" applyBorder="1" applyAlignment="1">
      <alignment vertical="center" wrapText="1"/>
    </xf>
    <xf numFmtId="0" fontId="13" fillId="0" borderId="0" xfId="0" applyFont="1" applyBorder="1" applyAlignment="1">
      <alignment horizontal="center" vertical="center" wrapText="1"/>
    </xf>
    <xf numFmtId="0" fontId="13" fillId="0" borderId="37" xfId="0" applyFont="1" applyBorder="1" applyAlignment="1">
      <alignment horizontal="center" vertical="center" wrapText="1"/>
    </xf>
    <xf numFmtId="0" fontId="7" fillId="0" borderId="13" xfId="0" applyFont="1" applyBorder="1" applyAlignment="1">
      <alignment horizontal="left" vertical="center" wrapText="1"/>
    </xf>
    <xf numFmtId="0" fontId="7" fillId="0" borderId="15" xfId="0" applyFont="1" applyBorder="1" applyAlignment="1">
      <alignment horizontal="left" vertical="center" wrapText="1"/>
    </xf>
    <xf numFmtId="0" fontId="7" fillId="0" borderId="14" xfId="0" applyFont="1" applyBorder="1" applyAlignment="1">
      <alignment horizontal="left" vertical="center" wrapText="1"/>
    </xf>
    <xf numFmtId="0" fontId="35" fillId="0" borderId="25" xfId="0" applyFont="1" applyBorder="1" applyAlignment="1">
      <alignment vertical="top" wrapText="1"/>
    </xf>
    <xf numFmtId="0" fontId="35" fillId="0" borderId="0" xfId="0" applyFont="1" applyBorder="1" applyAlignment="1">
      <alignment vertical="top" wrapText="1"/>
    </xf>
    <xf numFmtId="0" fontId="35" fillId="0" borderId="10" xfId="0" applyFont="1" applyBorder="1" applyAlignment="1">
      <alignment vertical="top" wrapText="1"/>
    </xf>
    <xf numFmtId="166" fontId="10" fillId="26" borderId="23" xfId="0" applyNumberFormat="1" applyFont="1" applyFill="1" applyBorder="1" applyAlignment="1">
      <alignment horizontal="center" vertical="top"/>
    </xf>
    <xf numFmtId="166" fontId="10" fillId="26" borderId="35" xfId="0" applyNumberFormat="1" applyFont="1" applyFill="1" applyBorder="1" applyAlignment="1">
      <alignment horizontal="center" vertical="top"/>
    </xf>
    <xf numFmtId="0" fontId="10" fillId="26" borderId="13" xfId="0" applyFont="1" applyFill="1" applyBorder="1" applyAlignment="1">
      <alignment horizontal="left" vertical="center"/>
    </xf>
    <xf numFmtId="0" fontId="10" fillId="26" borderId="15" xfId="0" applyFont="1" applyFill="1" applyBorder="1" applyAlignment="1">
      <alignment horizontal="left" vertical="center"/>
    </xf>
    <xf numFmtId="0" fontId="10" fillId="26" borderId="14" xfId="0" applyFont="1" applyFill="1" applyBorder="1" applyAlignment="1">
      <alignment horizontal="left" vertical="center"/>
    </xf>
    <xf numFmtId="2" fontId="7" fillId="26" borderId="13" xfId="0" applyNumberFormat="1" applyFont="1" applyFill="1" applyBorder="1" applyAlignment="1">
      <alignment horizontal="right" vertical="center"/>
    </xf>
    <xf numFmtId="2" fontId="7" fillId="26" borderId="15" xfId="0" applyNumberFormat="1" applyFont="1" applyFill="1" applyBorder="1" applyAlignment="1">
      <alignment horizontal="right" vertical="center"/>
    </xf>
    <xf numFmtId="2" fontId="7" fillId="26" borderId="14" xfId="0" applyNumberFormat="1" applyFont="1" applyFill="1" applyBorder="1" applyAlignment="1">
      <alignment horizontal="right" vertical="center"/>
    </xf>
    <xf numFmtId="0" fontId="2" fillId="26" borderId="24" xfId="0" applyFont="1" applyFill="1" applyBorder="1" applyAlignment="1">
      <alignment horizontal="left" vertical="top" wrapText="1"/>
    </xf>
    <xf numFmtId="0" fontId="2" fillId="26" borderId="11" xfId="0" applyFont="1" applyFill="1" applyBorder="1" applyAlignment="1">
      <alignment horizontal="left" vertical="top" wrapText="1"/>
    </xf>
    <xf numFmtId="2" fontId="10" fillId="26" borderId="13" xfId="0" applyNumberFormat="1" applyFont="1" applyFill="1" applyBorder="1" applyAlignment="1">
      <alignment horizontal="left" vertical="center"/>
    </xf>
    <xf numFmtId="2" fontId="10" fillId="26" borderId="15" xfId="0" applyNumberFormat="1" applyFont="1" applyFill="1" applyBorder="1" applyAlignment="1">
      <alignment horizontal="left" vertical="center"/>
    </xf>
    <xf numFmtId="2" fontId="10" fillId="26" borderId="14" xfId="0" applyNumberFormat="1" applyFont="1" applyFill="1" applyBorder="1" applyAlignment="1">
      <alignment horizontal="left" vertical="center"/>
    </xf>
    <xf numFmtId="0" fontId="2" fillId="26" borderId="23" xfId="0" applyFont="1" applyFill="1" applyBorder="1" applyAlignment="1">
      <alignment vertical="top" wrapText="1"/>
    </xf>
    <xf numFmtId="0" fontId="0" fillId="26" borderId="34" xfId="0" applyFill="1" applyBorder="1" applyAlignment="1">
      <alignment vertical="top" wrapText="1"/>
    </xf>
    <xf numFmtId="0" fontId="0" fillId="26" borderId="35" xfId="0" applyFill="1" applyBorder="1" applyAlignment="1">
      <alignment vertical="top" wrapText="1"/>
    </xf>
    <xf numFmtId="0" fontId="0" fillId="26" borderId="25" xfId="0" applyFill="1" applyBorder="1" applyAlignment="1">
      <alignment vertical="top" wrapText="1"/>
    </xf>
    <xf numFmtId="0" fontId="0" fillId="26" borderId="0" xfId="0" applyFill="1" applyAlignment="1">
      <alignment vertical="top" wrapText="1"/>
    </xf>
    <xf numFmtId="0" fontId="0" fillId="26" borderId="10" xfId="0" applyFill="1" applyBorder="1" applyAlignment="1">
      <alignment vertical="top" wrapText="1"/>
    </xf>
    <xf numFmtId="0" fontId="0" fillId="26" borderId="25" xfId="0" applyFill="1" applyBorder="1" applyAlignment="1"/>
    <xf numFmtId="0" fontId="0" fillId="26" borderId="0" xfId="0" applyFill="1" applyAlignment="1"/>
    <xf numFmtId="0" fontId="0" fillId="26" borderId="10" xfId="0" applyFill="1" applyBorder="1" applyAlignment="1"/>
    <xf numFmtId="0" fontId="2" fillId="26" borderId="103" xfId="0" quotePrefix="1" applyFont="1" applyFill="1" applyBorder="1" applyAlignment="1">
      <alignment vertical="top" wrapText="1"/>
    </xf>
    <xf numFmtId="0" fontId="0" fillId="26" borderId="104" xfId="0" applyFill="1" applyBorder="1" applyAlignment="1">
      <alignment vertical="top"/>
    </xf>
    <xf numFmtId="2" fontId="7" fillId="26" borderId="48" xfId="0" applyNumberFormat="1" applyFont="1" applyFill="1" applyBorder="1" applyAlignment="1">
      <alignment horizontal="center" vertical="center" textRotation="90" wrapText="1"/>
    </xf>
    <xf numFmtId="2" fontId="7" fillId="26" borderId="24" xfId="0" applyNumberFormat="1" applyFont="1" applyFill="1" applyBorder="1" applyAlignment="1">
      <alignment horizontal="center" vertical="center" textRotation="90" wrapText="1"/>
    </xf>
    <xf numFmtId="0" fontId="10" fillId="26" borderId="13" xfId="39" applyFont="1" applyFill="1" applyBorder="1" applyAlignment="1">
      <alignment horizontal="left" vertical="center"/>
    </xf>
    <xf numFmtId="0" fontId="10" fillId="26" borderId="15" xfId="39" applyFont="1" applyFill="1" applyBorder="1" applyAlignment="1">
      <alignment horizontal="left" vertical="center"/>
    </xf>
    <xf numFmtId="0" fontId="10" fillId="26" borderId="14" xfId="39" applyFont="1" applyFill="1" applyBorder="1" applyAlignment="1">
      <alignment horizontal="left" vertical="center"/>
    </xf>
    <xf numFmtId="166" fontId="10" fillId="26" borderId="13" xfId="0" applyNumberFormat="1" applyFont="1" applyFill="1" applyBorder="1" applyAlignment="1">
      <alignment horizontal="center" vertical="top"/>
    </xf>
    <xf numFmtId="166" fontId="10" fillId="26" borderId="14" xfId="0" applyNumberFormat="1" applyFont="1" applyFill="1" applyBorder="1" applyAlignment="1">
      <alignment horizontal="center" vertical="top"/>
    </xf>
    <xf numFmtId="2" fontId="10" fillId="26" borderId="13" xfId="0" applyNumberFormat="1" applyFont="1" applyFill="1" applyBorder="1" applyAlignment="1">
      <alignment horizontal="left" vertical="center" wrapText="1"/>
    </xf>
    <xf numFmtId="0" fontId="3" fillId="0" borderId="48" xfId="0" applyFont="1" applyBorder="1" applyAlignment="1">
      <alignment horizontal="center" vertical="center"/>
    </xf>
    <xf numFmtId="0" fontId="3" fillId="0" borderId="24" xfId="0" applyFont="1" applyBorder="1" applyAlignment="1">
      <alignment horizontal="center" vertical="center"/>
    </xf>
    <xf numFmtId="0" fontId="3" fillId="0" borderId="11" xfId="0" applyFont="1" applyBorder="1" applyAlignment="1">
      <alignment horizontal="center" vertical="center"/>
    </xf>
    <xf numFmtId="0" fontId="5" fillId="0" borderId="12" xfId="0" applyFont="1" applyBorder="1" applyAlignment="1">
      <alignment horizontal="center" vertical="center" textRotation="90" wrapText="1"/>
    </xf>
    <xf numFmtId="0" fontId="4" fillId="0" borderId="10" xfId="0" applyFont="1" applyBorder="1" applyAlignment="1">
      <alignment horizontal="left" wrapText="1"/>
    </xf>
    <xf numFmtId="0" fontId="9" fillId="0" borderId="10" xfId="0" applyFont="1" applyBorder="1" applyAlignment="1">
      <alignment horizontal="left"/>
    </xf>
    <xf numFmtId="0" fontId="9" fillId="0" borderId="17" xfId="0" applyFont="1" applyBorder="1" applyAlignment="1">
      <alignment horizontal="left"/>
    </xf>
  </cellXfs>
  <cellStyles count="4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37"/>
    <cellStyle name="Normal_Hies-05.02" xfId="38"/>
    <cellStyle name="Normal_Hies-2003.01.10_last" xfId="39"/>
    <cellStyle name="Normal_Housing-Form" xfId="40"/>
    <cellStyle name="Normal_Housing-Form 2" xfId="41"/>
    <cellStyle name="Normal_LSMS2002_mon" xfId="42"/>
    <cellStyle name="Normal_Self" xfId="43"/>
    <cellStyle name="Note" xfId="44" builtinId="10" customBuiltin="1"/>
    <cellStyle name="Output" xfId="45" builtinId="21" customBuiltin="1"/>
    <cellStyle name="Title" xfId="46" builtinId="15" customBuiltin="1"/>
    <cellStyle name="Total" xfId="47" builtinId="25" customBuiltin="1"/>
    <cellStyle name="Warning Text" xfId="48"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22</xdr:col>
      <xdr:colOff>352426</xdr:colOff>
      <xdr:row>6</xdr:row>
      <xdr:rowOff>114300</xdr:rowOff>
    </xdr:from>
    <xdr:to>
      <xdr:col>23</xdr:col>
      <xdr:colOff>114300</xdr:colOff>
      <xdr:row>20</xdr:row>
      <xdr:rowOff>28575</xdr:rowOff>
    </xdr:to>
    <xdr:sp macro="" textlink="">
      <xdr:nvSpPr>
        <xdr:cNvPr id="2" name="Right Brace 1"/>
        <xdr:cNvSpPr/>
      </xdr:nvSpPr>
      <xdr:spPr>
        <a:xfrm>
          <a:off x="11906251" y="1200150"/>
          <a:ext cx="180974" cy="2571750"/>
        </a:xfrm>
        <a:prstGeom prst="righ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0</xdr:colOff>
      <xdr:row>0</xdr:row>
      <xdr:rowOff>0</xdr:rowOff>
    </xdr:from>
    <xdr:to>
      <xdr:col>12</xdr:col>
      <xdr:colOff>76200</xdr:colOff>
      <xdr:row>0</xdr:row>
      <xdr:rowOff>38100</xdr:rowOff>
    </xdr:to>
    <xdr:sp macro="" textlink="">
      <xdr:nvSpPr>
        <xdr:cNvPr id="39786" name="Text Box 215"/>
        <xdr:cNvSpPr txBox="1">
          <a:spLocks noChangeArrowheads="1"/>
        </xdr:cNvSpPr>
      </xdr:nvSpPr>
      <xdr:spPr bwMode="auto">
        <a:xfrm>
          <a:off x="5838825" y="0"/>
          <a:ext cx="76200" cy="38100"/>
        </a:xfrm>
        <a:prstGeom prst="rect">
          <a:avLst/>
        </a:prstGeom>
        <a:noFill/>
        <a:ln w="9525">
          <a:noFill/>
          <a:miter lim="800000"/>
          <a:headEnd/>
          <a:tailEnd/>
        </a:ln>
      </xdr:spPr>
    </xdr:sp>
    <xdr:clientData/>
  </xdr:twoCellAnchor>
  <xdr:twoCellAnchor editAs="oneCell">
    <xdr:from>
      <xdr:col>12</xdr:col>
      <xdr:colOff>0</xdr:colOff>
      <xdr:row>0</xdr:row>
      <xdr:rowOff>0</xdr:rowOff>
    </xdr:from>
    <xdr:to>
      <xdr:col>12</xdr:col>
      <xdr:colOff>76200</xdr:colOff>
      <xdr:row>0</xdr:row>
      <xdr:rowOff>38100</xdr:rowOff>
    </xdr:to>
    <xdr:sp macro="" textlink="">
      <xdr:nvSpPr>
        <xdr:cNvPr id="39787" name="Text Box 432"/>
        <xdr:cNvSpPr txBox="1">
          <a:spLocks noChangeArrowheads="1"/>
        </xdr:cNvSpPr>
      </xdr:nvSpPr>
      <xdr:spPr bwMode="auto">
        <a:xfrm>
          <a:off x="5838825" y="0"/>
          <a:ext cx="76200" cy="38100"/>
        </a:xfrm>
        <a:prstGeom prst="rect">
          <a:avLst/>
        </a:prstGeom>
        <a:noFill/>
        <a:ln w="9525">
          <a:noFill/>
          <a:miter lim="800000"/>
          <a:headEnd/>
          <a:tailEnd/>
        </a:ln>
      </xdr:spPr>
    </xdr:sp>
    <xdr:clientData/>
  </xdr:twoCellAnchor>
  <xdr:twoCellAnchor editAs="oneCell">
    <xdr:from>
      <xdr:col>12</xdr:col>
      <xdr:colOff>0</xdr:colOff>
      <xdr:row>14</xdr:row>
      <xdr:rowOff>190500</xdr:rowOff>
    </xdr:from>
    <xdr:to>
      <xdr:col>12</xdr:col>
      <xdr:colOff>76200</xdr:colOff>
      <xdr:row>15</xdr:row>
      <xdr:rowOff>28575</xdr:rowOff>
    </xdr:to>
    <xdr:sp macro="" textlink="">
      <xdr:nvSpPr>
        <xdr:cNvPr id="39788" name="Text Box 639"/>
        <xdr:cNvSpPr txBox="1">
          <a:spLocks noChangeArrowheads="1"/>
        </xdr:cNvSpPr>
      </xdr:nvSpPr>
      <xdr:spPr bwMode="auto">
        <a:xfrm>
          <a:off x="5838825" y="3114675"/>
          <a:ext cx="76200" cy="28575"/>
        </a:xfrm>
        <a:prstGeom prst="rect">
          <a:avLst/>
        </a:prstGeom>
        <a:noFill/>
        <a:ln w="9525">
          <a:noFill/>
          <a:miter lim="800000"/>
          <a:headEnd/>
          <a:tailEnd/>
        </a:ln>
      </xdr:spPr>
    </xdr:sp>
    <xdr:clientData/>
  </xdr:twoCellAnchor>
  <xdr:twoCellAnchor editAs="oneCell">
    <xdr:from>
      <xdr:col>10</xdr:col>
      <xdr:colOff>0</xdr:colOff>
      <xdr:row>0</xdr:row>
      <xdr:rowOff>0</xdr:rowOff>
    </xdr:from>
    <xdr:to>
      <xdr:col>10</xdr:col>
      <xdr:colOff>76200</xdr:colOff>
      <xdr:row>0</xdr:row>
      <xdr:rowOff>38100</xdr:rowOff>
    </xdr:to>
    <xdr:sp macro="" textlink="">
      <xdr:nvSpPr>
        <xdr:cNvPr id="39789" name="Text Box 215"/>
        <xdr:cNvSpPr txBox="1">
          <a:spLocks noChangeArrowheads="1"/>
        </xdr:cNvSpPr>
      </xdr:nvSpPr>
      <xdr:spPr bwMode="auto">
        <a:xfrm>
          <a:off x="5067300" y="0"/>
          <a:ext cx="76200" cy="38100"/>
        </a:xfrm>
        <a:prstGeom prst="rect">
          <a:avLst/>
        </a:prstGeom>
        <a:noFill/>
        <a:ln w="9525">
          <a:noFill/>
          <a:miter lim="800000"/>
          <a:headEnd/>
          <a:tailEnd/>
        </a:ln>
      </xdr:spPr>
    </xdr:sp>
    <xdr:clientData/>
  </xdr:twoCellAnchor>
  <xdr:twoCellAnchor editAs="oneCell">
    <xdr:from>
      <xdr:col>10</xdr:col>
      <xdr:colOff>0</xdr:colOff>
      <xdr:row>0</xdr:row>
      <xdr:rowOff>0</xdr:rowOff>
    </xdr:from>
    <xdr:to>
      <xdr:col>10</xdr:col>
      <xdr:colOff>76200</xdr:colOff>
      <xdr:row>0</xdr:row>
      <xdr:rowOff>38100</xdr:rowOff>
    </xdr:to>
    <xdr:sp macro="" textlink="">
      <xdr:nvSpPr>
        <xdr:cNvPr id="39790" name="Text Box 432"/>
        <xdr:cNvSpPr txBox="1">
          <a:spLocks noChangeArrowheads="1"/>
        </xdr:cNvSpPr>
      </xdr:nvSpPr>
      <xdr:spPr bwMode="auto">
        <a:xfrm>
          <a:off x="5067300" y="0"/>
          <a:ext cx="76200" cy="38100"/>
        </a:xfrm>
        <a:prstGeom prst="rect">
          <a:avLst/>
        </a:prstGeom>
        <a:noFill/>
        <a:ln w="9525">
          <a:noFill/>
          <a:miter lim="800000"/>
          <a:headEnd/>
          <a:tailEnd/>
        </a:ln>
      </xdr:spPr>
    </xdr:sp>
    <xdr:clientData/>
  </xdr:twoCellAnchor>
  <xdr:twoCellAnchor editAs="oneCell">
    <xdr:from>
      <xdr:col>10</xdr:col>
      <xdr:colOff>0</xdr:colOff>
      <xdr:row>14</xdr:row>
      <xdr:rowOff>190500</xdr:rowOff>
    </xdr:from>
    <xdr:to>
      <xdr:col>10</xdr:col>
      <xdr:colOff>76200</xdr:colOff>
      <xdr:row>15</xdr:row>
      <xdr:rowOff>28575</xdr:rowOff>
    </xdr:to>
    <xdr:sp macro="" textlink="">
      <xdr:nvSpPr>
        <xdr:cNvPr id="39791" name="Text Box 639"/>
        <xdr:cNvSpPr txBox="1">
          <a:spLocks noChangeArrowheads="1"/>
        </xdr:cNvSpPr>
      </xdr:nvSpPr>
      <xdr:spPr bwMode="auto">
        <a:xfrm>
          <a:off x="5067300" y="3114675"/>
          <a:ext cx="76200" cy="28575"/>
        </a:xfrm>
        <a:prstGeom prst="rect">
          <a:avLst/>
        </a:prstGeom>
        <a:noFill/>
        <a:ln w="9525">
          <a:noFill/>
          <a:miter lim="800000"/>
          <a:headEnd/>
          <a:tailEnd/>
        </a:ln>
      </xdr:spPr>
    </xdr:sp>
    <xdr:clientData/>
  </xdr:twoCellAnchor>
  <xdr:twoCellAnchor editAs="oneCell">
    <xdr:from>
      <xdr:col>25</xdr:col>
      <xdr:colOff>0</xdr:colOff>
      <xdr:row>0</xdr:row>
      <xdr:rowOff>0</xdr:rowOff>
    </xdr:from>
    <xdr:to>
      <xdr:col>25</xdr:col>
      <xdr:colOff>76200</xdr:colOff>
      <xdr:row>0</xdr:row>
      <xdr:rowOff>38100</xdr:rowOff>
    </xdr:to>
    <xdr:sp macro="" textlink="">
      <xdr:nvSpPr>
        <xdr:cNvPr id="39792" name="Text Box 215"/>
        <xdr:cNvSpPr txBox="1">
          <a:spLocks noChangeArrowheads="1"/>
        </xdr:cNvSpPr>
      </xdr:nvSpPr>
      <xdr:spPr bwMode="auto">
        <a:xfrm>
          <a:off x="11534775" y="0"/>
          <a:ext cx="76200" cy="38100"/>
        </a:xfrm>
        <a:prstGeom prst="rect">
          <a:avLst/>
        </a:prstGeom>
        <a:noFill/>
        <a:ln w="9525">
          <a:noFill/>
          <a:miter lim="800000"/>
          <a:headEnd/>
          <a:tailEnd/>
        </a:ln>
      </xdr:spPr>
    </xdr:sp>
    <xdr:clientData/>
  </xdr:twoCellAnchor>
  <xdr:twoCellAnchor editAs="oneCell">
    <xdr:from>
      <xdr:col>25</xdr:col>
      <xdr:colOff>0</xdr:colOff>
      <xdr:row>0</xdr:row>
      <xdr:rowOff>0</xdr:rowOff>
    </xdr:from>
    <xdr:to>
      <xdr:col>25</xdr:col>
      <xdr:colOff>76200</xdr:colOff>
      <xdr:row>0</xdr:row>
      <xdr:rowOff>38100</xdr:rowOff>
    </xdr:to>
    <xdr:sp macro="" textlink="">
      <xdr:nvSpPr>
        <xdr:cNvPr id="39793" name="Text Box 432"/>
        <xdr:cNvSpPr txBox="1">
          <a:spLocks noChangeArrowheads="1"/>
        </xdr:cNvSpPr>
      </xdr:nvSpPr>
      <xdr:spPr bwMode="auto">
        <a:xfrm>
          <a:off x="11534775" y="0"/>
          <a:ext cx="76200" cy="38100"/>
        </a:xfrm>
        <a:prstGeom prst="rect">
          <a:avLst/>
        </a:prstGeom>
        <a:noFill/>
        <a:ln w="9525">
          <a:no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38100</xdr:colOff>
      <xdr:row>0</xdr:row>
      <xdr:rowOff>0</xdr:rowOff>
    </xdr:from>
    <xdr:to>
      <xdr:col>7</xdr:col>
      <xdr:colOff>114300</xdr:colOff>
      <xdr:row>0</xdr:row>
      <xdr:rowOff>0</xdr:rowOff>
    </xdr:to>
    <xdr:sp macro="" textlink="">
      <xdr:nvSpPr>
        <xdr:cNvPr id="16229" name="Line 1"/>
        <xdr:cNvSpPr>
          <a:spLocks noChangeShapeType="1"/>
        </xdr:cNvSpPr>
      </xdr:nvSpPr>
      <xdr:spPr bwMode="auto">
        <a:xfrm>
          <a:off x="2295525" y="0"/>
          <a:ext cx="76200" cy="0"/>
        </a:xfrm>
        <a:prstGeom prst="line">
          <a:avLst/>
        </a:prstGeom>
        <a:noFill/>
        <a:ln w="9525">
          <a:solidFill>
            <a:srgbClr val="000000"/>
          </a:solidFill>
          <a:round/>
          <a:headEnd/>
          <a:tailEnd type="triangle" w="med" len="me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276225</xdr:colOff>
      <xdr:row>27</xdr:row>
      <xdr:rowOff>85725</xdr:rowOff>
    </xdr:from>
    <xdr:to>
      <xdr:col>29</xdr:col>
      <xdr:colOff>180975</xdr:colOff>
      <xdr:row>27</xdr:row>
      <xdr:rowOff>85725</xdr:rowOff>
    </xdr:to>
    <xdr:sp macro="" textlink="">
      <xdr:nvSpPr>
        <xdr:cNvPr id="17259" name="Line 1"/>
        <xdr:cNvSpPr>
          <a:spLocks noChangeShapeType="1"/>
        </xdr:cNvSpPr>
      </xdr:nvSpPr>
      <xdr:spPr bwMode="auto">
        <a:xfrm flipV="1">
          <a:off x="5781675" y="7143750"/>
          <a:ext cx="0" cy="0"/>
        </a:xfrm>
        <a:prstGeom prst="line">
          <a:avLst/>
        </a:prstGeom>
        <a:noFill/>
        <a:ln w="9525">
          <a:solidFill>
            <a:srgbClr val="000000"/>
          </a:solidFill>
          <a:round/>
          <a:headEnd/>
          <a:tailEnd type="triangle" w="med" len="me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161923</xdr:colOff>
      <xdr:row>7</xdr:row>
      <xdr:rowOff>1</xdr:rowOff>
    </xdr:from>
    <xdr:to>
      <xdr:col>2</xdr:col>
      <xdr:colOff>173934</xdr:colOff>
      <xdr:row>7</xdr:row>
      <xdr:rowOff>1002195</xdr:rowOff>
    </xdr:to>
    <xdr:sp macro="" textlink="">
      <xdr:nvSpPr>
        <xdr:cNvPr id="43086" name="Line 1"/>
        <xdr:cNvSpPr>
          <a:spLocks noChangeShapeType="1"/>
        </xdr:cNvSpPr>
      </xdr:nvSpPr>
      <xdr:spPr bwMode="auto">
        <a:xfrm>
          <a:off x="4493727" y="1109871"/>
          <a:ext cx="12011" cy="1002194"/>
        </a:xfrm>
        <a:prstGeom prst="line">
          <a:avLst/>
        </a:prstGeom>
        <a:noFill/>
        <a:ln w="9525">
          <a:solidFill>
            <a:srgbClr val="000000"/>
          </a:solidFill>
          <a:round/>
          <a:headEnd/>
          <a:tailEnd type="triangle" w="med" len="med"/>
        </a:ln>
      </xdr:spPr>
    </xdr:sp>
    <xdr:clientData/>
  </xdr:twoCellAnchor>
  <xdr:twoCellAnchor>
    <xdr:from>
      <xdr:col>3</xdr:col>
      <xdr:colOff>149086</xdr:colOff>
      <xdr:row>6</xdr:row>
      <xdr:rowOff>107673</xdr:rowOff>
    </xdr:from>
    <xdr:to>
      <xdr:col>3</xdr:col>
      <xdr:colOff>152398</xdr:colOff>
      <xdr:row>8</xdr:row>
      <xdr:rowOff>0</xdr:rowOff>
    </xdr:to>
    <xdr:sp macro="" textlink="">
      <xdr:nvSpPr>
        <xdr:cNvPr id="43087" name="Line 2"/>
        <xdr:cNvSpPr>
          <a:spLocks noChangeShapeType="1"/>
        </xdr:cNvSpPr>
      </xdr:nvSpPr>
      <xdr:spPr bwMode="auto">
        <a:xfrm flipH="1">
          <a:off x="4729369" y="1109869"/>
          <a:ext cx="3312" cy="1010479"/>
        </a:xfrm>
        <a:prstGeom prst="line">
          <a:avLst/>
        </a:prstGeom>
        <a:noFill/>
        <a:ln w="9525">
          <a:solidFill>
            <a:srgbClr val="000000"/>
          </a:solidFill>
          <a:round/>
          <a:headEnd/>
          <a:tailEnd type="triangle" w="med" len="me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85725</xdr:rowOff>
    </xdr:from>
    <xdr:to>
      <xdr:col>4</xdr:col>
      <xdr:colOff>19050</xdr:colOff>
      <xdr:row>13</xdr:row>
      <xdr:rowOff>38100</xdr:rowOff>
    </xdr:to>
    <xdr:sp macro="" textlink="">
      <xdr:nvSpPr>
        <xdr:cNvPr id="3467" name="Line 1"/>
        <xdr:cNvSpPr>
          <a:spLocks noChangeShapeType="1"/>
        </xdr:cNvSpPr>
      </xdr:nvSpPr>
      <xdr:spPr bwMode="auto">
        <a:xfrm flipV="1">
          <a:off x="0" y="85725"/>
          <a:ext cx="2752725" cy="2238375"/>
        </a:xfrm>
        <a:prstGeom prst="line">
          <a:avLst/>
        </a:prstGeom>
        <a:noFill/>
        <a:ln w="38100">
          <a:solidFill>
            <a:srgbClr val="FF0000"/>
          </a:solidFill>
          <a:prstDash val="sysDot"/>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1\Byambaa\LOCALS~1\Temp\from\share\share\Documents%20and%20Settings\user1\Local%20Settings\Temp\Temporary%20Directory%201%20for%20Final%20English%20and%20Albanian%20HH%20Quest.zip\FINAL%20AP12%20ALBANIA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ses1\reform\bat\Documents%20and%20Settings\user1\Local%20Settings\Temp\Temporary%20Directory%201%20for%20Final%20English%20and%20Albanian%20HH%20Quest.zip\FINAL%20AP12%20ALBANIA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share\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4" Type="http://schemas.openxmlformats.org/officeDocument/2006/relationships/printerSettings" Target="../printerSettings/printerSettings5.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printerSettings" Target="../printerSettings/printerSettings10.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5" Type="http://schemas.openxmlformats.org/officeDocument/2006/relationships/drawing" Target="../drawings/drawing1.xml"/><Relationship Id="rId4" Type="http://schemas.openxmlformats.org/officeDocument/2006/relationships/printerSettings" Target="../printerSettings/printerSettings1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5.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4" Type="http://schemas.openxmlformats.org/officeDocument/2006/relationships/printerSettings" Target="../printerSettings/printerSettings19.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4" Type="http://schemas.openxmlformats.org/officeDocument/2006/relationships/printerSettings" Target="../printerSettings/printerSettings23.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 Id="rId4" Type="http://schemas.openxmlformats.org/officeDocument/2006/relationships/printerSettings" Target="../printerSettings/printerSettings2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4" Type="http://schemas.openxmlformats.org/officeDocument/2006/relationships/printerSettings" Target="../printerSettings/printerSettings32.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 Id="rId4" Type="http://schemas.openxmlformats.org/officeDocument/2006/relationships/printerSettings" Target="../printerSettings/printerSettings36.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4" Type="http://schemas.openxmlformats.org/officeDocument/2006/relationships/printerSettings" Target="../printerSettings/printerSettings40.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5" Type="http://schemas.openxmlformats.org/officeDocument/2006/relationships/drawing" Target="../drawings/drawing3.xml"/><Relationship Id="rId4" Type="http://schemas.openxmlformats.org/officeDocument/2006/relationships/printerSettings" Target="../printerSettings/printerSettings4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 Id="rId5" Type="http://schemas.openxmlformats.org/officeDocument/2006/relationships/drawing" Target="../drawings/drawing4.xml"/><Relationship Id="rId4" Type="http://schemas.openxmlformats.org/officeDocument/2006/relationships/printerSettings" Target="../printerSettings/printerSettings48.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 Id="rId5" Type="http://schemas.openxmlformats.org/officeDocument/2006/relationships/drawing" Target="../drawings/drawing5.xml"/><Relationship Id="rId4" Type="http://schemas.openxmlformats.org/officeDocument/2006/relationships/printerSettings" Target="../printerSettings/printerSettings52.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 Id="rId5" Type="http://schemas.openxmlformats.org/officeDocument/2006/relationships/drawing" Target="../drawings/drawing6.xml"/><Relationship Id="rId4"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G48"/>
  <sheetViews>
    <sheetView view="pageBreakPreview" topLeftCell="A19" zoomScaleNormal="100" zoomScaleSheetLayoutView="100" workbookViewId="0">
      <selection activeCell="E45" sqref="E45"/>
    </sheetView>
  </sheetViews>
  <sheetFormatPr defaultColWidth="4.28515625" defaultRowHeight="12.75" x14ac:dyDescent="0.2"/>
  <cols>
    <col min="1" max="1" width="4" style="806" customWidth="1"/>
    <col min="2" max="14" width="4.28515625" style="806" customWidth="1"/>
    <col min="15" max="15" width="4.140625" style="806" customWidth="1"/>
    <col min="16" max="16" width="5.7109375" style="806" customWidth="1"/>
    <col min="17" max="27" width="3.7109375" style="806" customWidth="1"/>
    <col min="28" max="28" width="4.42578125" style="806" customWidth="1"/>
    <col min="29" max="29" width="6.42578125" style="806" customWidth="1"/>
    <col min="30" max="30" width="3.140625" style="806" customWidth="1"/>
    <col min="31" max="31" width="1.42578125" style="806" customWidth="1"/>
    <col min="32" max="16384" width="4.28515625" style="806"/>
  </cols>
  <sheetData>
    <row r="1" spans="1:32" ht="3.75" customHeight="1" thickBot="1" x14ac:dyDescent="0.25">
      <c r="A1" s="847"/>
      <c r="B1" s="846"/>
      <c r="C1" s="846"/>
      <c r="D1" s="846"/>
      <c r="E1" s="846"/>
      <c r="F1" s="846"/>
      <c r="G1" s="846"/>
      <c r="H1" s="846"/>
      <c r="I1" s="846"/>
      <c r="J1" s="846"/>
      <c r="K1" s="846"/>
      <c r="L1" s="846"/>
      <c r="M1" s="846"/>
      <c r="N1" s="846"/>
      <c r="O1" s="846"/>
      <c r="P1" s="846"/>
      <c r="Q1" s="846"/>
      <c r="R1" s="846"/>
      <c r="S1" s="846"/>
      <c r="T1" s="846"/>
      <c r="U1" s="846"/>
      <c r="V1" s="846"/>
      <c r="W1" s="846"/>
      <c r="X1" s="846"/>
      <c r="Y1" s="846"/>
      <c r="Z1" s="846"/>
      <c r="AA1" s="846"/>
      <c r="AB1" s="846"/>
      <c r="AC1" s="846"/>
      <c r="AD1" s="846"/>
      <c r="AE1" s="845"/>
    </row>
    <row r="2" spans="1:32" ht="14.25" customHeight="1" x14ac:dyDescent="0.2">
      <c r="A2" s="820"/>
      <c r="B2" s="1118" t="s">
        <v>1081</v>
      </c>
      <c r="C2" s="1118"/>
      <c r="D2" s="1118"/>
      <c r="E2" s="1118"/>
      <c r="F2" s="1118"/>
      <c r="G2" s="1118"/>
      <c r="H2" s="1118"/>
      <c r="I2" s="1118"/>
      <c r="J2" s="1118"/>
      <c r="K2" s="1118"/>
      <c r="L2" s="1118"/>
      <c r="M2" s="844"/>
      <c r="N2" s="844"/>
      <c r="O2" s="844"/>
      <c r="P2" s="844"/>
      <c r="Q2" s="844"/>
      <c r="R2" s="844"/>
      <c r="S2" s="844"/>
      <c r="T2" s="844"/>
      <c r="U2" s="844"/>
      <c r="V2" s="844"/>
      <c r="W2" s="844"/>
      <c r="X2" s="844"/>
      <c r="Y2" s="807"/>
      <c r="Z2" s="807"/>
      <c r="AA2" s="807"/>
      <c r="AB2" s="423" t="s">
        <v>1251</v>
      </c>
      <c r="AC2" s="843"/>
      <c r="AD2" s="843"/>
      <c r="AE2" s="814"/>
      <c r="AF2" s="807"/>
    </row>
    <row r="3" spans="1:32" ht="14.25" customHeight="1" x14ac:dyDescent="0.2">
      <c r="A3" s="820"/>
      <c r="B3" s="1119"/>
      <c r="C3" s="1119"/>
      <c r="D3" s="1119"/>
      <c r="E3" s="1119"/>
      <c r="F3" s="1119"/>
      <c r="G3" s="1119"/>
      <c r="H3" s="1119"/>
      <c r="I3" s="1119"/>
      <c r="J3" s="1119"/>
      <c r="K3" s="1119"/>
      <c r="L3" s="1119"/>
      <c r="M3" s="842"/>
      <c r="N3" s="837"/>
      <c r="O3" s="837"/>
      <c r="P3" s="837"/>
      <c r="Q3" s="837"/>
      <c r="R3" s="837"/>
      <c r="S3" s="837"/>
      <c r="T3" s="837"/>
      <c r="U3" s="837"/>
      <c r="V3" s="837"/>
      <c r="W3" s="837"/>
      <c r="X3" s="837"/>
      <c r="Y3" s="807"/>
      <c r="Z3" s="842"/>
      <c r="AA3" s="841"/>
      <c r="AB3" s="841"/>
      <c r="AC3" s="807"/>
      <c r="AD3" s="807"/>
      <c r="AE3" s="814"/>
      <c r="AF3" s="807"/>
    </row>
    <row r="4" spans="1:32" ht="14.25" customHeight="1" x14ac:dyDescent="0.2">
      <c r="A4" s="820"/>
      <c r="B4" s="1119"/>
      <c r="C4" s="1119"/>
      <c r="D4" s="1119"/>
      <c r="E4" s="1119"/>
      <c r="F4" s="1119"/>
      <c r="G4" s="1119"/>
      <c r="H4" s="1119"/>
      <c r="I4" s="1119"/>
      <c r="J4" s="1119"/>
      <c r="K4" s="1119"/>
      <c r="L4" s="1119"/>
      <c r="M4" s="821"/>
      <c r="N4" s="821"/>
      <c r="O4" s="837"/>
      <c r="P4" s="837"/>
      <c r="Q4" s="837"/>
      <c r="R4" s="837"/>
      <c r="S4" s="837"/>
      <c r="T4" s="837"/>
      <c r="U4" s="837"/>
      <c r="V4" s="837"/>
      <c r="W4" s="837"/>
      <c r="X4" s="837"/>
      <c r="Y4" s="837"/>
      <c r="Z4" s="837"/>
      <c r="AA4" s="837"/>
      <c r="AB4" s="837"/>
      <c r="AC4" s="807"/>
      <c r="AD4" s="807"/>
      <c r="AE4" s="814"/>
      <c r="AF4" s="807"/>
    </row>
    <row r="5" spans="1:32" ht="6.75" customHeight="1" x14ac:dyDescent="0.2">
      <c r="A5" s="820"/>
      <c r="B5" s="840"/>
      <c r="C5" s="840"/>
      <c r="D5" s="807"/>
      <c r="E5" s="807"/>
      <c r="F5" s="840"/>
      <c r="G5" s="807"/>
      <c r="H5" s="840"/>
      <c r="I5" s="840"/>
      <c r="J5" s="840"/>
      <c r="K5" s="807"/>
      <c r="L5" s="807"/>
      <c r="M5" s="839"/>
      <c r="N5" s="839"/>
      <c r="O5" s="839"/>
      <c r="P5" s="839"/>
      <c r="Q5" s="839"/>
      <c r="R5" s="839"/>
      <c r="S5" s="839"/>
      <c r="T5" s="839"/>
      <c r="U5" s="839"/>
      <c r="V5" s="839"/>
      <c r="W5" s="839"/>
      <c r="X5" s="839"/>
      <c r="Y5" s="839"/>
      <c r="Z5" s="839"/>
      <c r="AA5" s="839"/>
      <c r="AB5" s="839"/>
      <c r="AC5" s="807"/>
      <c r="AD5" s="807"/>
      <c r="AE5" s="814"/>
      <c r="AF5" s="807"/>
    </row>
    <row r="6" spans="1:32" ht="21" customHeight="1" x14ac:dyDescent="0.25">
      <c r="A6" s="820"/>
      <c r="B6" s="1124" t="s">
        <v>760</v>
      </c>
      <c r="C6" s="1124"/>
      <c r="D6" s="1124"/>
      <c r="E6" s="1124"/>
      <c r="F6" s="1124"/>
      <c r="G6" s="1124"/>
      <c r="H6" s="1124"/>
      <c r="I6" s="1124"/>
      <c r="J6" s="1124"/>
      <c r="K6" s="1124"/>
      <c r="L6" s="1124"/>
      <c r="M6" s="1124"/>
      <c r="N6" s="1124"/>
      <c r="O6" s="1124"/>
      <c r="P6" s="1124"/>
      <c r="Q6" s="1124"/>
      <c r="R6" s="1124"/>
      <c r="S6" s="1124"/>
      <c r="T6" s="1124"/>
      <c r="U6" s="1124"/>
      <c r="V6" s="1124"/>
      <c r="W6" s="1124"/>
      <c r="X6" s="1124"/>
      <c r="Y6" s="1124"/>
      <c r="Z6" s="1124"/>
      <c r="AA6" s="1124"/>
      <c r="AB6" s="807"/>
      <c r="AC6" s="807"/>
      <c r="AD6" s="807"/>
      <c r="AE6" s="814"/>
      <c r="AF6" s="807"/>
    </row>
    <row r="7" spans="1:32" ht="14.25" customHeight="1" x14ac:dyDescent="0.25">
      <c r="A7" s="820"/>
      <c r="B7" s="1083" t="s">
        <v>1052</v>
      </c>
      <c r="C7" s="1083"/>
      <c r="D7" s="1083"/>
      <c r="E7" s="1083"/>
      <c r="F7" s="1083"/>
      <c r="G7" s="1083"/>
      <c r="H7" s="1083"/>
      <c r="I7" s="1083"/>
      <c r="J7" s="1083"/>
      <c r="K7" s="1083"/>
      <c r="L7" s="1083"/>
      <c r="M7" s="1083"/>
      <c r="N7" s="1083"/>
      <c r="O7" s="1083"/>
      <c r="P7" s="1083"/>
      <c r="Q7" s="1083"/>
      <c r="R7" s="1083"/>
      <c r="S7" s="1083"/>
      <c r="T7" s="1083"/>
      <c r="U7" s="1083"/>
      <c r="V7" s="1083"/>
      <c r="W7" s="1083"/>
      <c r="X7" s="1083"/>
      <c r="Y7" s="1083"/>
      <c r="Z7" s="1083"/>
      <c r="AA7" s="838"/>
      <c r="AB7" s="838"/>
      <c r="AC7" s="838"/>
      <c r="AD7" s="838"/>
      <c r="AE7" s="814"/>
      <c r="AF7" s="807"/>
    </row>
    <row r="8" spans="1:32" ht="11.25" customHeight="1" x14ac:dyDescent="0.2">
      <c r="A8" s="820"/>
      <c r="B8" s="1084" t="s">
        <v>1252</v>
      </c>
      <c r="C8" s="1084"/>
      <c r="D8" s="1084"/>
      <c r="E8" s="1084"/>
      <c r="F8" s="1084"/>
      <c r="G8" s="1084"/>
      <c r="H8" s="1084"/>
      <c r="I8" s="1084"/>
      <c r="J8" s="1084"/>
      <c r="K8" s="1084"/>
      <c r="L8" s="1084"/>
      <c r="M8" s="1084"/>
      <c r="N8" s="1084"/>
      <c r="O8" s="807"/>
      <c r="P8" s="807"/>
      <c r="Q8" s="807"/>
      <c r="R8" s="807"/>
      <c r="S8" s="807"/>
      <c r="T8" s="807"/>
      <c r="U8" s="807"/>
      <c r="V8" s="807"/>
      <c r="W8" s="807"/>
      <c r="X8" s="807"/>
      <c r="Y8" s="807"/>
      <c r="Z8" s="807"/>
      <c r="AA8" s="807"/>
      <c r="AB8" s="807"/>
      <c r="AC8" s="807"/>
      <c r="AD8" s="807"/>
      <c r="AE8" s="814"/>
      <c r="AF8" s="807"/>
    </row>
    <row r="9" spans="1:32" s="807" customFormat="1" ht="14.25" customHeight="1" x14ac:dyDescent="0.2">
      <c r="A9" s="820"/>
      <c r="B9" s="807" t="s">
        <v>1253</v>
      </c>
      <c r="O9" s="837"/>
      <c r="Q9" s="819" t="s">
        <v>1272</v>
      </c>
      <c r="AE9" s="814"/>
    </row>
    <row r="10" spans="1:32" s="807" customFormat="1" ht="14.25" customHeight="1" x14ac:dyDescent="0.2">
      <c r="A10" s="820"/>
      <c r="B10" s="823"/>
      <c r="C10" s="817"/>
      <c r="D10" s="817"/>
      <c r="E10" s="817"/>
      <c r="F10" s="817"/>
      <c r="G10" s="817"/>
      <c r="H10" s="817"/>
      <c r="I10" s="817"/>
      <c r="J10" s="817"/>
      <c r="K10" s="817"/>
      <c r="L10" s="817"/>
      <c r="M10" s="817"/>
      <c r="N10" s="817"/>
      <c r="O10" s="837"/>
      <c r="R10" s="807" t="s">
        <v>1273</v>
      </c>
      <c r="AB10" s="833"/>
      <c r="AC10" s="832">
        <v>1</v>
      </c>
      <c r="AE10" s="814"/>
    </row>
    <row r="11" spans="1:32" s="807" customFormat="1" ht="14.25" customHeight="1" x14ac:dyDescent="0.2">
      <c r="A11" s="820"/>
      <c r="B11" s="807" t="s">
        <v>1254</v>
      </c>
      <c r="M11" s="1082" t="s">
        <v>64</v>
      </c>
      <c r="N11" s="1082"/>
      <c r="O11" s="821"/>
      <c r="R11" s="807" t="s">
        <v>1274</v>
      </c>
      <c r="AB11" s="833"/>
      <c r="AC11" s="832">
        <v>2</v>
      </c>
      <c r="AE11" s="814"/>
    </row>
    <row r="12" spans="1:32" s="807" customFormat="1" ht="14.25" customHeight="1" x14ac:dyDescent="0.2">
      <c r="A12" s="820"/>
      <c r="M12" s="817"/>
      <c r="N12" s="817"/>
      <c r="O12" s="821"/>
      <c r="P12" s="832"/>
      <c r="Q12" s="832"/>
      <c r="R12" s="848" t="s">
        <v>1275</v>
      </c>
      <c r="AB12" s="833"/>
      <c r="AC12" s="832">
        <v>3</v>
      </c>
      <c r="AE12" s="814"/>
    </row>
    <row r="13" spans="1:32" s="807" customFormat="1" ht="14.25" customHeight="1" x14ac:dyDescent="0.2">
      <c r="A13" s="820"/>
      <c r="B13" s="807" t="s">
        <v>1255</v>
      </c>
      <c r="P13" s="832"/>
      <c r="AE13" s="814"/>
    </row>
    <row r="14" spans="1:32" s="807" customFormat="1" ht="14.25" customHeight="1" x14ac:dyDescent="0.2">
      <c r="A14" s="820"/>
      <c r="M14" s="817"/>
      <c r="N14" s="817"/>
      <c r="P14" s="836"/>
      <c r="Q14" s="807" t="s">
        <v>1276</v>
      </c>
      <c r="S14" s="835"/>
      <c r="T14" s="835"/>
      <c r="U14" s="831"/>
      <c r="V14" s="831"/>
      <c r="W14" s="831"/>
      <c r="X14" s="831"/>
      <c r="Y14" s="831"/>
      <c r="Z14" s="831"/>
      <c r="AA14" s="831"/>
      <c r="AB14" s="831"/>
      <c r="AE14" s="814"/>
    </row>
    <row r="15" spans="1:32" s="807" customFormat="1" ht="14.25" customHeight="1" x14ac:dyDescent="0.2">
      <c r="A15" s="820"/>
      <c r="B15" s="807" t="s">
        <v>1256</v>
      </c>
      <c r="P15" s="836"/>
      <c r="Q15" s="807" t="s">
        <v>1277</v>
      </c>
      <c r="S15" s="835"/>
      <c r="T15" s="835"/>
      <c r="U15" s="831"/>
      <c r="V15" s="831"/>
      <c r="W15" s="831"/>
      <c r="X15" s="831"/>
      <c r="Y15" s="831"/>
      <c r="Z15" s="831"/>
      <c r="AA15" s="831"/>
      <c r="AB15" s="831"/>
      <c r="AE15" s="814"/>
    </row>
    <row r="16" spans="1:32" s="807" customFormat="1" ht="14.25" customHeight="1" x14ac:dyDescent="0.2">
      <c r="A16" s="820"/>
      <c r="M16" s="817"/>
      <c r="N16" s="817"/>
      <c r="S16" s="835"/>
      <c r="T16" s="835"/>
      <c r="U16" s="831"/>
      <c r="V16" s="831"/>
      <c r="W16" s="831"/>
      <c r="X16" s="831"/>
      <c r="Y16" s="831"/>
      <c r="Z16" s="831"/>
      <c r="AA16" s="831"/>
      <c r="AB16" s="831"/>
      <c r="AE16" s="814"/>
    </row>
    <row r="17" spans="1:31" s="807" customFormat="1" ht="14.25" customHeight="1" x14ac:dyDescent="0.2">
      <c r="A17" s="820"/>
      <c r="B17" s="807" t="s">
        <v>1257</v>
      </c>
      <c r="S17" s="835"/>
      <c r="T17" s="835"/>
      <c r="U17" s="831"/>
      <c r="V17" s="831"/>
      <c r="W17" s="831"/>
      <c r="X17" s="831"/>
      <c r="Y17" s="831"/>
      <c r="Z17" s="831"/>
      <c r="AA17" s="831"/>
      <c r="AB17" s="831"/>
      <c r="AE17" s="814"/>
    </row>
    <row r="18" spans="1:31" s="807" customFormat="1" ht="14.25" customHeight="1" x14ac:dyDescent="0.2">
      <c r="A18" s="820"/>
      <c r="C18" s="807" t="s">
        <v>1258</v>
      </c>
      <c r="M18" s="833"/>
      <c r="N18" s="832">
        <v>1</v>
      </c>
      <c r="Q18" s="807" t="s">
        <v>1278</v>
      </c>
      <c r="S18" s="831"/>
      <c r="T18" s="831"/>
      <c r="U18" s="808"/>
      <c r="V18" s="808"/>
      <c r="W18" s="808"/>
      <c r="X18" s="808"/>
      <c r="Y18" s="808"/>
      <c r="Z18" s="808"/>
      <c r="AA18" s="834"/>
      <c r="AB18" s="834"/>
      <c r="AE18" s="814"/>
    </row>
    <row r="19" spans="1:31" s="807" customFormat="1" ht="14.25" customHeight="1" x14ac:dyDescent="0.2">
      <c r="A19" s="820"/>
      <c r="C19" s="807" t="s">
        <v>1259</v>
      </c>
      <c r="M19" s="833"/>
      <c r="N19" s="832">
        <v>2</v>
      </c>
      <c r="Q19" s="807" t="s">
        <v>1279</v>
      </c>
      <c r="S19" s="831"/>
      <c r="T19" s="831"/>
      <c r="U19" s="808"/>
      <c r="V19" s="808"/>
      <c r="W19" s="808"/>
      <c r="X19" s="808"/>
      <c r="Y19" s="808"/>
      <c r="Z19" s="808"/>
      <c r="AA19" s="834"/>
      <c r="AB19" s="834"/>
      <c r="AE19" s="814"/>
    </row>
    <row r="20" spans="1:31" s="807" customFormat="1" ht="14.25" customHeight="1" x14ac:dyDescent="0.2">
      <c r="A20" s="820"/>
      <c r="C20" s="807" t="s">
        <v>1260</v>
      </c>
      <c r="M20" s="833"/>
      <c r="N20" s="832">
        <v>3</v>
      </c>
      <c r="Q20" s="807" t="s">
        <v>1280</v>
      </c>
      <c r="S20" s="831"/>
      <c r="T20" s="831"/>
      <c r="U20" s="808"/>
      <c r="V20" s="808"/>
      <c r="W20" s="808"/>
      <c r="X20" s="808"/>
      <c r="Y20" s="808"/>
      <c r="Z20" s="808"/>
      <c r="AA20" s="808"/>
      <c r="AB20" s="808"/>
      <c r="AE20" s="814"/>
    </row>
    <row r="21" spans="1:31" s="807" customFormat="1" ht="14.25" customHeight="1" x14ac:dyDescent="0.2">
      <c r="A21" s="820"/>
      <c r="C21" s="807" t="s">
        <v>1261</v>
      </c>
      <c r="M21" s="833"/>
      <c r="N21" s="832">
        <v>4</v>
      </c>
      <c r="S21" s="831"/>
      <c r="T21" s="831"/>
      <c r="U21" s="808"/>
      <c r="V21" s="808"/>
      <c r="W21" s="808"/>
      <c r="X21" s="808"/>
      <c r="Y21" s="808"/>
      <c r="Z21" s="808"/>
      <c r="AA21" s="808"/>
      <c r="AB21" s="808"/>
      <c r="AE21" s="814"/>
    </row>
    <row r="22" spans="1:31" s="807" customFormat="1" ht="14.25" customHeight="1" x14ac:dyDescent="0.2">
      <c r="A22" s="820"/>
      <c r="B22" s="807" t="s">
        <v>1262</v>
      </c>
      <c r="C22" s="815"/>
      <c r="D22" s="815"/>
      <c r="E22" s="815"/>
      <c r="F22" s="815"/>
      <c r="G22" s="815"/>
      <c r="H22" s="815"/>
      <c r="I22" s="815"/>
      <c r="J22" s="815"/>
      <c r="K22" s="815"/>
      <c r="L22" s="815"/>
      <c r="M22" s="815"/>
      <c r="N22" s="815"/>
      <c r="R22" s="1100" t="s">
        <v>1281</v>
      </c>
      <c r="S22" s="1100"/>
      <c r="T22" s="1100"/>
      <c r="U22" s="1100"/>
      <c r="V22" s="1100"/>
      <c r="W22" s="1100"/>
      <c r="X22" s="1100"/>
      <c r="Y22" s="1100"/>
      <c r="Z22" s="1100"/>
      <c r="AA22" s="1100"/>
      <c r="AB22" s="1100"/>
      <c r="AE22" s="814"/>
    </row>
    <row r="23" spans="1:31" s="807" customFormat="1" ht="14.25" customHeight="1" x14ac:dyDescent="0.2">
      <c r="A23" s="820"/>
      <c r="C23" s="815"/>
      <c r="D23" s="815"/>
      <c r="E23" s="815"/>
      <c r="F23" s="815"/>
      <c r="G23" s="815"/>
      <c r="H23" s="815"/>
      <c r="I23" s="815"/>
      <c r="J23" s="815"/>
      <c r="K23" s="815"/>
      <c r="L23" s="815"/>
      <c r="M23" s="815"/>
      <c r="N23" s="815"/>
      <c r="R23" s="1094" t="s">
        <v>1282</v>
      </c>
      <c r="S23" s="1095"/>
      <c r="T23" s="1110" t="s">
        <v>1283</v>
      </c>
      <c r="U23" s="1111"/>
      <c r="V23" s="1111"/>
      <c r="W23" s="1111"/>
      <c r="X23" s="1111"/>
      <c r="Y23" s="1111"/>
      <c r="Z23" s="1111"/>
      <c r="AA23" s="1112"/>
      <c r="AB23" s="1107" t="s">
        <v>1287</v>
      </c>
      <c r="AE23" s="814"/>
    </row>
    <row r="24" spans="1:31" s="807" customFormat="1" ht="5.25" customHeight="1" x14ac:dyDescent="0.2">
      <c r="A24" s="820"/>
      <c r="C24" s="830"/>
      <c r="D24" s="830"/>
      <c r="E24" s="830"/>
      <c r="F24" s="830"/>
      <c r="R24" s="1096"/>
      <c r="S24" s="1097"/>
      <c r="T24" s="1113"/>
      <c r="U24" s="1114"/>
      <c r="V24" s="1114"/>
      <c r="W24" s="1114"/>
      <c r="X24" s="1114"/>
      <c r="Y24" s="1114"/>
      <c r="Z24" s="1114"/>
      <c r="AA24" s="1115"/>
      <c r="AB24" s="1108"/>
      <c r="AE24" s="814"/>
    </row>
    <row r="25" spans="1:31" s="807" customFormat="1" ht="14.25" customHeight="1" x14ac:dyDescent="0.2">
      <c r="A25" s="820"/>
      <c r="B25" s="807" t="s">
        <v>1263</v>
      </c>
      <c r="F25" s="822"/>
      <c r="G25" s="817"/>
      <c r="H25" s="817"/>
      <c r="I25" s="817"/>
      <c r="J25" s="817"/>
      <c r="K25" s="817"/>
      <c r="L25" s="817"/>
      <c r="M25" s="817"/>
      <c r="N25" s="817"/>
      <c r="R25" s="1098"/>
      <c r="S25" s="1099"/>
      <c r="T25" s="1091" t="s">
        <v>1284</v>
      </c>
      <c r="U25" s="1092"/>
      <c r="V25" s="1092"/>
      <c r="W25" s="1093"/>
      <c r="X25" s="1091" t="s">
        <v>1285</v>
      </c>
      <c r="Y25" s="1093"/>
      <c r="Z25" s="1101" t="s">
        <v>1286</v>
      </c>
      <c r="AA25" s="1102"/>
      <c r="AB25" s="1109"/>
      <c r="AE25" s="814"/>
    </row>
    <row r="26" spans="1:31" s="807" customFormat="1" ht="12.75" customHeight="1" x14ac:dyDescent="0.2">
      <c r="A26" s="820"/>
      <c r="B26" s="807" t="s">
        <v>1264</v>
      </c>
      <c r="G26" s="829"/>
      <c r="H26" s="829"/>
      <c r="I26" s="828"/>
      <c r="J26" s="828"/>
      <c r="K26" s="828"/>
      <c r="L26" s="828"/>
      <c r="M26" s="828"/>
      <c r="N26" s="828"/>
      <c r="R26" s="1085">
        <v>1</v>
      </c>
      <c r="S26" s="1086"/>
      <c r="T26" s="1089"/>
      <c r="U26" s="1120"/>
      <c r="V26" s="1122"/>
      <c r="W26" s="1103"/>
      <c r="X26" s="1105"/>
      <c r="Y26" s="1103"/>
      <c r="Z26" s="1105"/>
      <c r="AA26" s="1103"/>
      <c r="AB26" s="1116"/>
      <c r="AE26" s="814"/>
    </row>
    <row r="27" spans="1:31" s="807" customFormat="1" ht="3.75" customHeight="1" x14ac:dyDescent="0.2">
      <c r="A27" s="820"/>
      <c r="R27" s="1087"/>
      <c r="S27" s="1088"/>
      <c r="T27" s="1090"/>
      <c r="U27" s="1121"/>
      <c r="V27" s="1123"/>
      <c r="W27" s="1104"/>
      <c r="X27" s="1106"/>
      <c r="Y27" s="1104"/>
      <c r="Z27" s="1106"/>
      <c r="AA27" s="1104"/>
      <c r="AB27" s="1117"/>
      <c r="AE27" s="814"/>
    </row>
    <row r="28" spans="1:31" s="807" customFormat="1" ht="14.25" customHeight="1" x14ac:dyDescent="0.2">
      <c r="A28" s="820"/>
      <c r="B28" s="807" t="s">
        <v>1265</v>
      </c>
      <c r="M28" s="817"/>
      <c r="N28" s="817"/>
      <c r="R28" s="1080">
        <v>2</v>
      </c>
      <c r="S28" s="1081"/>
      <c r="T28" s="826"/>
      <c r="U28" s="827"/>
      <c r="V28" s="827"/>
      <c r="W28" s="825"/>
      <c r="X28" s="826"/>
      <c r="Y28" s="825"/>
      <c r="Z28" s="826"/>
      <c r="AA28" s="825"/>
      <c r="AB28" s="824"/>
      <c r="AE28" s="814"/>
    </row>
    <row r="29" spans="1:31" s="807" customFormat="1" ht="14.25" customHeight="1" x14ac:dyDescent="0.2">
      <c r="A29" s="820"/>
      <c r="B29" s="1084" t="s">
        <v>1266</v>
      </c>
      <c r="C29" s="1084"/>
      <c r="D29" s="1084"/>
      <c r="E29" s="1084"/>
      <c r="F29" s="1084"/>
      <c r="G29" s="1084"/>
      <c r="H29" s="1084"/>
      <c r="I29" s="1084"/>
      <c r="J29" s="1084"/>
      <c r="K29" s="1084"/>
      <c r="L29" s="1084"/>
      <c r="M29" s="1084"/>
      <c r="N29" s="1084"/>
      <c r="R29" s="1080">
        <v>3</v>
      </c>
      <c r="S29" s="1081"/>
      <c r="T29" s="826"/>
      <c r="U29" s="827"/>
      <c r="V29" s="827"/>
      <c r="W29" s="825"/>
      <c r="X29" s="826"/>
      <c r="Y29" s="825"/>
      <c r="Z29" s="826"/>
      <c r="AA29" s="825"/>
      <c r="AB29" s="824"/>
      <c r="AE29" s="814"/>
    </row>
    <row r="30" spans="1:31" s="807" customFormat="1" ht="14.25" customHeight="1" x14ac:dyDescent="0.2">
      <c r="A30" s="820"/>
      <c r="B30" s="807" t="s">
        <v>1267</v>
      </c>
      <c r="N30" s="817"/>
      <c r="R30" s="1080">
        <v>4</v>
      </c>
      <c r="S30" s="1081"/>
      <c r="T30" s="826"/>
      <c r="U30" s="827"/>
      <c r="V30" s="827"/>
      <c r="W30" s="825"/>
      <c r="X30" s="826"/>
      <c r="Y30" s="825"/>
      <c r="Z30" s="826"/>
      <c r="AA30" s="825"/>
      <c r="AB30" s="824"/>
      <c r="AE30" s="814"/>
    </row>
    <row r="31" spans="1:31" s="807" customFormat="1" ht="14.25" customHeight="1" x14ac:dyDescent="0.2">
      <c r="A31" s="820"/>
      <c r="R31" s="807" t="s">
        <v>1288</v>
      </c>
      <c r="AE31" s="814"/>
    </row>
    <row r="32" spans="1:31" s="807" customFormat="1" ht="14.25" customHeight="1" x14ac:dyDescent="0.25">
      <c r="A32" s="820"/>
      <c r="B32" s="807" t="s">
        <v>1268</v>
      </c>
      <c r="K32" s="823"/>
      <c r="L32" s="823"/>
      <c r="M32" s="817"/>
      <c r="N32" s="817"/>
      <c r="R32" s="801" t="s">
        <v>1289</v>
      </c>
      <c r="S32" s="816"/>
      <c r="T32" s="816"/>
      <c r="U32" s="816"/>
      <c r="V32" s="816"/>
      <c r="W32" s="816"/>
      <c r="X32" s="816"/>
      <c r="Y32" s="816"/>
      <c r="Z32" s="816"/>
      <c r="AA32" s="816"/>
      <c r="AB32" s="816">
        <v>1</v>
      </c>
      <c r="AE32" s="814"/>
    </row>
    <row r="33" spans="1:33" s="807" customFormat="1" ht="14.25" customHeight="1" x14ac:dyDescent="0.2">
      <c r="A33" s="820"/>
      <c r="R33" s="815" t="s">
        <v>1290</v>
      </c>
      <c r="S33" s="816"/>
      <c r="T33" s="815"/>
      <c r="U33" s="815"/>
      <c r="V33" s="815"/>
      <c r="W33" s="815"/>
      <c r="X33" s="815"/>
      <c r="Y33" s="815"/>
      <c r="Z33" s="815"/>
      <c r="AA33" s="815"/>
      <c r="AB33" s="815">
        <v>2</v>
      </c>
      <c r="AC33" s="808"/>
      <c r="AD33" s="808"/>
      <c r="AE33" s="814"/>
    </row>
    <row r="34" spans="1:33" s="807" customFormat="1" ht="14.25" customHeight="1" x14ac:dyDescent="0.2">
      <c r="A34" s="820"/>
      <c r="B34" s="807" t="s">
        <v>1269</v>
      </c>
      <c r="L34" s="822"/>
      <c r="M34" s="817"/>
      <c r="N34" s="817"/>
      <c r="R34" s="815" t="s">
        <v>1291</v>
      </c>
      <c r="S34" s="816"/>
      <c r="T34" s="815"/>
      <c r="U34" s="815"/>
      <c r="V34" s="815"/>
      <c r="W34" s="815"/>
      <c r="X34" s="815"/>
      <c r="Y34" s="815"/>
      <c r="Z34" s="815"/>
      <c r="AA34" s="815"/>
      <c r="AB34" s="815">
        <v>3</v>
      </c>
      <c r="AE34" s="814"/>
    </row>
    <row r="35" spans="1:33" s="807" customFormat="1" ht="14.25" customHeight="1" x14ac:dyDescent="0.2">
      <c r="A35" s="820"/>
      <c r="M35" s="1082" t="s">
        <v>1250</v>
      </c>
      <c r="N35" s="1082"/>
      <c r="R35" s="815" t="s">
        <v>1292</v>
      </c>
      <c r="S35" s="816"/>
      <c r="T35" s="815"/>
      <c r="U35" s="815"/>
      <c r="V35" s="815"/>
      <c r="W35" s="815"/>
      <c r="X35" s="815"/>
      <c r="Y35" s="815"/>
      <c r="Z35" s="815"/>
      <c r="AA35" s="815"/>
      <c r="AB35" s="815">
        <v>4</v>
      </c>
      <c r="AC35" s="808"/>
      <c r="AD35" s="808"/>
      <c r="AE35" s="814"/>
    </row>
    <row r="36" spans="1:33" s="807" customFormat="1" ht="14.25" customHeight="1" x14ac:dyDescent="0.2">
      <c r="A36" s="820"/>
      <c r="B36" s="819" t="s">
        <v>1270</v>
      </c>
      <c r="F36" s="815"/>
      <c r="G36" s="815"/>
      <c r="H36" s="815"/>
      <c r="I36" s="815"/>
      <c r="J36" s="815"/>
      <c r="K36" s="815"/>
      <c r="L36" s="818"/>
      <c r="M36" s="817"/>
      <c r="N36" s="817"/>
      <c r="R36" s="815" t="s">
        <v>1293</v>
      </c>
      <c r="S36" s="816"/>
      <c r="T36" s="815"/>
      <c r="U36" s="815"/>
      <c r="V36" s="815"/>
      <c r="W36" s="815"/>
      <c r="X36" s="815"/>
      <c r="Y36" s="815"/>
      <c r="Z36" s="815"/>
      <c r="AA36" s="815"/>
      <c r="AB36" s="815">
        <v>5</v>
      </c>
      <c r="AE36" s="814"/>
    </row>
    <row r="37" spans="1:33" s="807" customFormat="1" ht="14.25" customHeight="1" x14ac:dyDescent="0.2">
      <c r="A37" s="820"/>
      <c r="M37" s="821"/>
      <c r="N37" s="821"/>
      <c r="R37" s="815" t="s">
        <v>1294</v>
      </c>
      <c r="S37" s="816"/>
      <c r="T37" s="815"/>
      <c r="U37" s="815"/>
      <c r="V37" s="815"/>
      <c r="W37" s="815"/>
      <c r="X37" s="815"/>
      <c r="Y37" s="815"/>
      <c r="Z37" s="815"/>
      <c r="AA37" s="815"/>
      <c r="AB37" s="815">
        <v>6</v>
      </c>
      <c r="AC37" s="808"/>
      <c r="AD37" s="808"/>
      <c r="AE37" s="814"/>
    </row>
    <row r="38" spans="1:33" s="807" customFormat="1" ht="14.25" customHeight="1" x14ac:dyDescent="0.2">
      <c r="A38" s="820"/>
      <c r="B38" s="819" t="s">
        <v>1271</v>
      </c>
      <c r="F38" s="815"/>
      <c r="G38" s="815"/>
      <c r="H38" s="815"/>
      <c r="I38" s="815"/>
      <c r="J38" s="815"/>
      <c r="K38" s="815"/>
      <c r="L38" s="818"/>
      <c r="M38" s="817"/>
      <c r="N38" s="817"/>
      <c r="R38" s="815" t="s">
        <v>1295</v>
      </c>
      <c r="S38" s="816"/>
      <c r="T38" s="815"/>
      <c r="U38" s="815"/>
      <c r="V38" s="815"/>
      <c r="W38" s="815"/>
      <c r="X38" s="815"/>
      <c r="Y38" s="815"/>
      <c r="Z38" s="815"/>
      <c r="AA38" s="815"/>
      <c r="AB38" s="815">
        <v>7</v>
      </c>
      <c r="AE38" s="814"/>
    </row>
    <row r="39" spans="1:33" s="807" customFormat="1" ht="8.25" customHeight="1" thickBot="1" x14ac:dyDescent="0.25">
      <c r="A39" s="813"/>
      <c r="B39" s="811"/>
      <c r="C39" s="812"/>
      <c r="D39" s="812"/>
      <c r="E39" s="812"/>
      <c r="F39" s="812"/>
      <c r="G39" s="812"/>
      <c r="H39" s="812"/>
      <c r="I39" s="812"/>
      <c r="J39" s="812"/>
      <c r="K39" s="812"/>
      <c r="L39" s="812"/>
      <c r="M39" s="811"/>
      <c r="N39" s="811"/>
      <c r="O39" s="811"/>
      <c r="P39" s="811"/>
      <c r="Q39" s="811"/>
      <c r="R39" s="811"/>
      <c r="S39" s="811"/>
      <c r="T39" s="811"/>
      <c r="U39" s="811"/>
      <c r="V39" s="811"/>
      <c r="W39" s="811"/>
      <c r="X39" s="811"/>
      <c r="Y39" s="811"/>
      <c r="Z39" s="811"/>
      <c r="AA39" s="811"/>
      <c r="AB39" s="811"/>
      <c r="AC39" s="810"/>
      <c r="AD39" s="810"/>
      <c r="AE39" s="809"/>
    </row>
    <row r="40" spans="1:33" ht="4.5" customHeight="1" x14ac:dyDescent="0.2">
      <c r="O40" s="807"/>
      <c r="P40" s="807"/>
      <c r="Q40" s="807"/>
      <c r="R40" s="807"/>
      <c r="S40" s="808"/>
      <c r="T40" s="808"/>
      <c r="U40" s="808"/>
      <c r="V40" s="808"/>
      <c r="W40" s="808"/>
      <c r="X40" s="808"/>
      <c r="Y40" s="808"/>
      <c r="Z40" s="808"/>
      <c r="AA40" s="808"/>
      <c r="AB40" s="808"/>
      <c r="AC40" s="807"/>
      <c r="AD40" s="807"/>
      <c r="AE40" s="807"/>
      <c r="AF40" s="807"/>
      <c r="AG40" s="807"/>
    </row>
    <row r="41" spans="1:33" x14ac:dyDescent="0.2">
      <c r="O41" s="807"/>
      <c r="P41" s="807"/>
      <c r="Q41" s="807"/>
      <c r="R41" s="807"/>
      <c r="S41" s="808"/>
      <c r="T41" s="808"/>
      <c r="U41" s="808"/>
      <c r="V41" s="808"/>
      <c r="W41" s="808"/>
      <c r="X41" s="808"/>
      <c r="Y41" s="808"/>
      <c r="Z41" s="808"/>
      <c r="AA41" s="808"/>
      <c r="AB41" s="808"/>
      <c r="AC41" s="808"/>
      <c r="AD41" s="808"/>
      <c r="AE41" s="807"/>
      <c r="AF41" s="807"/>
      <c r="AG41" s="807"/>
    </row>
    <row r="42" spans="1:33" x14ac:dyDescent="0.2">
      <c r="O42" s="807"/>
      <c r="P42" s="807"/>
      <c r="Q42" s="807"/>
      <c r="R42" s="807"/>
      <c r="S42" s="808"/>
      <c r="T42" s="808"/>
      <c r="U42" s="808"/>
      <c r="V42" s="808"/>
      <c r="W42" s="808"/>
      <c r="X42" s="808"/>
      <c r="Y42" s="808"/>
      <c r="Z42" s="808"/>
      <c r="AA42" s="808"/>
      <c r="AB42" s="808"/>
      <c r="AC42" s="808"/>
      <c r="AD42" s="808"/>
      <c r="AE42" s="807"/>
      <c r="AF42" s="807"/>
      <c r="AG42" s="807"/>
    </row>
    <row r="43" spans="1:33" x14ac:dyDescent="0.2">
      <c r="O43" s="807"/>
      <c r="P43" s="807"/>
      <c r="Q43" s="807"/>
      <c r="R43" s="807"/>
      <c r="S43" s="808"/>
      <c r="T43" s="808"/>
      <c r="U43" s="808"/>
      <c r="V43" s="808"/>
      <c r="W43" s="808"/>
      <c r="X43" s="808"/>
      <c r="Y43" s="808"/>
      <c r="Z43" s="808"/>
      <c r="AA43" s="808"/>
      <c r="AB43" s="808"/>
      <c r="AC43" s="808"/>
      <c r="AD43" s="808"/>
      <c r="AE43" s="807"/>
      <c r="AF43" s="807"/>
      <c r="AG43" s="807"/>
    </row>
    <row r="44" spans="1:33" x14ac:dyDescent="0.2">
      <c r="O44" s="807"/>
      <c r="P44" s="807"/>
      <c r="Q44" s="807"/>
      <c r="R44" s="807"/>
      <c r="S44" s="807"/>
      <c r="T44" s="807"/>
      <c r="U44" s="807"/>
      <c r="V44" s="807"/>
      <c r="W44" s="807"/>
      <c r="X44" s="807"/>
      <c r="Y44" s="807"/>
      <c r="Z44" s="807"/>
      <c r="AA44" s="807"/>
      <c r="AB44" s="807"/>
      <c r="AC44" s="807"/>
      <c r="AD44" s="807"/>
      <c r="AE44" s="807"/>
      <c r="AF44" s="807"/>
      <c r="AG44" s="807"/>
    </row>
    <row r="45" spans="1:33" x14ac:dyDescent="0.2">
      <c r="O45" s="807"/>
      <c r="P45" s="807"/>
      <c r="Q45" s="807"/>
      <c r="R45" s="807"/>
      <c r="S45" s="808"/>
      <c r="T45" s="808"/>
      <c r="U45" s="808"/>
      <c r="V45" s="808"/>
      <c r="W45" s="808"/>
      <c r="X45" s="808"/>
      <c r="Y45" s="808"/>
      <c r="Z45" s="808"/>
      <c r="AA45" s="808"/>
      <c r="AB45" s="808"/>
      <c r="AC45" s="808"/>
      <c r="AD45" s="808"/>
      <c r="AE45" s="807"/>
      <c r="AF45" s="807"/>
      <c r="AG45" s="807"/>
    </row>
    <row r="46" spans="1:33" x14ac:dyDescent="0.2">
      <c r="O46" s="807"/>
      <c r="P46" s="807"/>
      <c r="Q46" s="807"/>
      <c r="R46" s="807"/>
      <c r="S46" s="807"/>
      <c r="T46" s="807"/>
      <c r="U46" s="807"/>
      <c r="V46" s="807"/>
      <c r="W46" s="807"/>
      <c r="X46" s="807"/>
      <c r="Y46" s="807"/>
      <c r="Z46" s="807"/>
      <c r="AA46" s="807"/>
      <c r="AB46" s="807"/>
      <c r="AC46" s="807"/>
      <c r="AD46" s="807"/>
      <c r="AE46" s="807"/>
      <c r="AF46" s="807"/>
      <c r="AG46" s="807"/>
    </row>
    <row r="47" spans="1:33" x14ac:dyDescent="0.2">
      <c r="O47" s="807"/>
      <c r="P47" s="807"/>
      <c r="Q47" s="807"/>
      <c r="R47" s="807"/>
      <c r="S47" s="807"/>
      <c r="T47" s="807"/>
      <c r="U47" s="807"/>
      <c r="V47" s="807"/>
      <c r="W47" s="807"/>
      <c r="X47" s="807"/>
      <c r="Y47" s="807"/>
      <c r="Z47" s="807"/>
      <c r="AA47" s="807"/>
      <c r="AB47" s="807"/>
      <c r="AC47" s="807"/>
      <c r="AD47" s="807"/>
      <c r="AE47" s="807"/>
      <c r="AF47" s="807"/>
      <c r="AG47" s="807"/>
    </row>
    <row r="48" spans="1:33" x14ac:dyDescent="0.2">
      <c r="S48" s="807"/>
      <c r="T48" s="807"/>
      <c r="U48" s="807"/>
      <c r="V48" s="807"/>
      <c r="W48" s="807"/>
      <c r="X48" s="807"/>
      <c r="Y48" s="807"/>
      <c r="Z48" s="807"/>
      <c r="AA48" s="807"/>
      <c r="AB48" s="807"/>
      <c r="AC48" s="807"/>
      <c r="AD48" s="807"/>
      <c r="AE48" s="807"/>
    </row>
  </sheetData>
  <mergeCells count="27">
    <mergeCell ref="B2:L4"/>
    <mergeCell ref="U26:U27"/>
    <mergeCell ref="W26:W27"/>
    <mergeCell ref="V26:V27"/>
    <mergeCell ref="X26:X27"/>
    <mergeCell ref="B6:AA6"/>
    <mergeCell ref="AB23:AB25"/>
    <mergeCell ref="T23:AA24"/>
    <mergeCell ref="R28:S28"/>
    <mergeCell ref="AA26:AA27"/>
    <mergeCell ref="AB26:AB27"/>
    <mergeCell ref="R29:S29"/>
    <mergeCell ref="M35:N35"/>
    <mergeCell ref="B7:Z7"/>
    <mergeCell ref="R30:S30"/>
    <mergeCell ref="B29:N29"/>
    <mergeCell ref="R26:S27"/>
    <mergeCell ref="T26:T27"/>
    <mergeCell ref="T25:W25"/>
    <mergeCell ref="M11:N11"/>
    <mergeCell ref="R23:S25"/>
    <mergeCell ref="X25:Y25"/>
    <mergeCell ref="R22:AB22"/>
    <mergeCell ref="Z25:AA25"/>
    <mergeCell ref="B8:N8"/>
    <mergeCell ref="Y26:Y27"/>
    <mergeCell ref="Z26:Z27"/>
  </mergeCells>
  <pageMargins left="0.5" right="0.2" top="0.35" bottom="0.2" header="0.25" footer="0.25"/>
  <pageSetup paperSize="9" scale="11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I34"/>
  <sheetViews>
    <sheetView showGridLines="0" view="pageBreakPreview" topLeftCell="A4" zoomScale="60" zoomScaleNormal="115" workbookViewId="0">
      <selection activeCell="I47" sqref="I47"/>
    </sheetView>
  </sheetViews>
  <sheetFormatPr defaultRowHeight="12.75" x14ac:dyDescent="0.2"/>
  <cols>
    <col min="1" max="1" width="3.7109375" style="219" customWidth="1"/>
    <col min="2" max="2" width="14.7109375" style="219" customWidth="1"/>
    <col min="3" max="3" width="18" style="219" customWidth="1"/>
    <col min="4" max="4" width="4.28515625" style="219" customWidth="1"/>
    <col min="5" max="5" width="7" style="219" customWidth="1"/>
    <col min="6" max="6" width="2.7109375" style="219" customWidth="1"/>
    <col min="7" max="9" width="4.28515625" style="219" customWidth="1"/>
    <col min="10" max="10" width="5" style="219" customWidth="1"/>
    <col min="11" max="11" width="5.7109375" style="219" customWidth="1"/>
    <col min="12" max="12" width="11.140625" style="219" customWidth="1"/>
    <col min="13" max="13" width="1.85546875" style="219" bestFit="1" customWidth="1"/>
    <col min="14" max="14" width="2.5703125" style="219" bestFit="1" customWidth="1"/>
    <col min="15" max="15" width="5.140625" style="219" bestFit="1" customWidth="1"/>
    <col min="16" max="16" width="10" style="219" customWidth="1"/>
    <col min="17" max="17" width="13.5703125" style="219" customWidth="1"/>
    <col min="18" max="18" width="15.5703125" style="219" customWidth="1"/>
    <col min="19" max="19" width="10.140625" style="219" customWidth="1"/>
    <col min="20" max="20" width="6.140625" style="219" customWidth="1"/>
    <col min="21" max="21" width="4.28515625" style="219" customWidth="1"/>
    <col min="22" max="16384" width="9.140625" style="219"/>
  </cols>
  <sheetData>
    <row r="1" spans="1:35" ht="20.100000000000001" customHeight="1" x14ac:dyDescent="0.2">
      <c r="A1" s="1" t="s">
        <v>146</v>
      </c>
    </row>
    <row r="2" spans="1:35" ht="12" customHeight="1" x14ac:dyDescent="0.2">
      <c r="A2" s="1"/>
    </row>
    <row r="3" spans="1:35" ht="14.1" customHeight="1" x14ac:dyDescent="0.2">
      <c r="A3" s="1161" t="s">
        <v>66</v>
      </c>
      <c r="B3" s="406">
        <v>-1.01</v>
      </c>
      <c r="C3" s="281">
        <f>B3-0.01</f>
        <v>-1.02</v>
      </c>
      <c r="D3" s="257"/>
      <c r="E3" s="1152">
        <f>C3-0.01</f>
        <v>-1.03</v>
      </c>
      <c r="F3" s="1153"/>
      <c r="G3" s="1178">
        <f>E3-0.01</f>
        <v>-1.04</v>
      </c>
      <c r="H3" s="1179"/>
      <c r="I3" s="1180"/>
      <c r="J3" s="426">
        <f>G3-0.01</f>
        <v>-1.05</v>
      </c>
      <c r="K3" s="427"/>
      <c r="L3" s="1169" t="s">
        <v>67</v>
      </c>
      <c r="M3" s="1170"/>
      <c r="N3" s="1170"/>
      <c r="O3" s="1170"/>
      <c r="P3" s="1171"/>
      <c r="Q3" s="1143">
        <v>-1.08</v>
      </c>
      <c r="R3" s="1144"/>
      <c r="S3" s="281">
        <v>-1.0900000000000001</v>
      </c>
      <c r="T3" s="407"/>
      <c r="U3" s="408"/>
      <c r="V3" s="409"/>
      <c r="W3" s="409"/>
      <c r="X3" s="409"/>
      <c r="Y3" s="409"/>
      <c r="Z3" s="409"/>
      <c r="AA3" s="409"/>
      <c r="AB3" s="409"/>
      <c r="AC3" s="409"/>
      <c r="AD3" s="409"/>
      <c r="AE3" s="409"/>
      <c r="AF3" s="409"/>
      <c r="AG3" s="409"/>
      <c r="AH3" s="409"/>
      <c r="AI3" s="409"/>
    </row>
    <row r="4" spans="1:35" ht="14.1" customHeight="1" x14ac:dyDescent="0.2">
      <c r="A4" s="1161"/>
      <c r="B4" s="264" t="s">
        <v>68</v>
      </c>
      <c r="C4" s="1147" t="s">
        <v>69</v>
      </c>
      <c r="D4" s="1148"/>
      <c r="E4" s="222" t="s">
        <v>70</v>
      </c>
      <c r="F4" s="262"/>
      <c r="G4" s="1175" t="s">
        <v>71</v>
      </c>
      <c r="H4" s="1176"/>
      <c r="I4" s="1177"/>
      <c r="J4" s="304" t="s">
        <v>72</v>
      </c>
      <c r="K4" s="263"/>
      <c r="L4" s="1172"/>
      <c r="M4" s="1173"/>
      <c r="N4" s="1173"/>
      <c r="O4" s="1173"/>
      <c r="P4" s="1174"/>
      <c r="Q4" s="1159" t="s">
        <v>1082</v>
      </c>
      <c r="R4" s="1159" t="s">
        <v>767</v>
      </c>
      <c r="S4" s="1131" t="s">
        <v>1084</v>
      </c>
      <c r="T4" s="1132"/>
      <c r="U4" s="1133"/>
    </row>
    <row r="5" spans="1:35" ht="14.1" customHeight="1" x14ac:dyDescent="0.2">
      <c r="A5" s="1161"/>
      <c r="B5" s="264"/>
      <c r="C5" s="1149"/>
      <c r="D5" s="1148"/>
      <c r="E5" s="222"/>
      <c r="F5" s="262"/>
      <c r="G5" s="1175"/>
      <c r="H5" s="1176"/>
      <c r="I5" s="1177"/>
      <c r="J5" s="304"/>
      <c r="K5" s="263"/>
      <c r="L5" s="426">
        <f>J3-0.01</f>
        <v>-1.06</v>
      </c>
      <c r="M5" s="428"/>
      <c r="N5" s="428"/>
      <c r="O5" s="429"/>
      <c r="P5" s="425">
        <f>L5-0.01</f>
        <v>-1.07</v>
      </c>
      <c r="Q5" s="1159"/>
      <c r="R5" s="1159"/>
      <c r="S5" s="1131"/>
      <c r="T5" s="1132"/>
      <c r="U5" s="1133"/>
    </row>
    <row r="6" spans="1:35" ht="14.1" customHeight="1" x14ac:dyDescent="0.2">
      <c r="A6" s="1161"/>
      <c r="B6" s="1162" t="s">
        <v>1083</v>
      </c>
      <c r="C6" s="1150"/>
      <c r="D6" s="1151"/>
      <c r="E6" s="222"/>
      <c r="F6" s="262"/>
      <c r="G6" s="1175"/>
      <c r="H6" s="1176"/>
      <c r="I6" s="1177"/>
      <c r="J6" s="1134" t="s">
        <v>77</v>
      </c>
      <c r="K6" s="1135"/>
      <c r="L6" s="1166" t="s">
        <v>98</v>
      </c>
      <c r="M6" s="1167"/>
      <c r="N6" s="1167"/>
      <c r="O6" s="1168"/>
      <c r="P6" s="1138" t="s">
        <v>78</v>
      </c>
      <c r="Q6" s="1159"/>
      <c r="R6" s="1159"/>
      <c r="S6" s="1131"/>
      <c r="T6" s="1132"/>
      <c r="U6" s="1133"/>
    </row>
    <row r="7" spans="1:35" ht="14.1" customHeight="1" x14ac:dyDescent="0.2">
      <c r="A7" s="1161"/>
      <c r="B7" s="1162"/>
      <c r="C7" s="226" t="s">
        <v>79</v>
      </c>
      <c r="D7" s="410">
        <v>1</v>
      </c>
      <c r="E7" s="222"/>
      <c r="F7" s="262"/>
      <c r="G7" s="1175"/>
      <c r="H7" s="1176"/>
      <c r="I7" s="1177"/>
      <c r="J7" s="1136"/>
      <c r="K7" s="1135"/>
      <c r="L7" s="1166"/>
      <c r="M7" s="1167"/>
      <c r="N7" s="1167"/>
      <c r="O7" s="1168"/>
      <c r="P7" s="1138"/>
      <c r="Q7" s="1159"/>
      <c r="R7" s="1159"/>
      <c r="S7" s="1131"/>
      <c r="T7" s="1132"/>
      <c r="U7" s="1133"/>
    </row>
    <row r="8" spans="1:35" ht="14.1" customHeight="1" x14ac:dyDescent="0.2">
      <c r="A8" s="1161"/>
      <c r="B8" s="1162"/>
      <c r="C8" s="226" t="s">
        <v>80</v>
      </c>
      <c r="D8" s="410">
        <v>2</v>
      </c>
      <c r="E8" s="222"/>
      <c r="F8" s="262"/>
      <c r="G8" s="1175"/>
      <c r="H8" s="1176"/>
      <c r="I8" s="1177"/>
      <c r="J8" s="1157"/>
      <c r="K8" s="1158"/>
      <c r="L8" s="304"/>
      <c r="M8" s="248"/>
      <c r="N8" s="248"/>
      <c r="O8" s="263"/>
      <c r="P8" s="1138"/>
      <c r="Q8" s="1159"/>
      <c r="R8" s="1159"/>
      <c r="S8" s="1125" t="s">
        <v>768</v>
      </c>
      <c r="T8" s="1126"/>
      <c r="U8" s="1127"/>
    </row>
    <row r="9" spans="1:35" ht="14.1" customHeight="1" x14ac:dyDescent="0.2">
      <c r="A9" s="1161"/>
      <c r="B9" s="1162"/>
      <c r="C9" s="226" t="s">
        <v>81</v>
      </c>
      <c r="D9" s="410">
        <v>3</v>
      </c>
      <c r="E9" s="414"/>
      <c r="F9" s="415"/>
      <c r="G9" s="1175"/>
      <c r="H9" s="1176"/>
      <c r="I9" s="1177"/>
      <c r="J9" s="1157"/>
      <c r="K9" s="1158"/>
      <c r="L9" s="304"/>
      <c r="M9" s="267"/>
      <c r="N9" s="267"/>
      <c r="O9" s="265"/>
      <c r="P9" s="1138"/>
      <c r="Q9" s="1159"/>
      <c r="R9" s="1159"/>
      <c r="S9" s="1125"/>
      <c r="T9" s="1126"/>
      <c r="U9" s="1127"/>
    </row>
    <row r="10" spans="1:35" ht="14.1" customHeight="1" x14ac:dyDescent="0.2">
      <c r="A10" s="1161"/>
      <c r="B10" s="1162"/>
      <c r="C10" s="226" t="s">
        <v>82</v>
      </c>
      <c r="D10" s="410">
        <v>4</v>
      </c>
      <c r="E10" s="559" t="s">
        <v>83</v>
      </c>
      <c r="F10" s="265">
        <v>1</v>
      </c>
      <c r="G10" s="802"/>
      <c r="H10" s="803"/>
      <c r="I10" s="800"/>
      <c r="J10" s="1134" t="s">
        <v>762</v>
      </c>
      <c r="K10" s="1135"/>
      <c r="L10" s="1156" t="s">
        <v>95</v>
      </c>
      <c r="M10" s="248"/>
      <c r="N10" s="248"/>
      <c r="O10" s="263"/>
      <c r="P10" s="1139"/>
      <c r="Q10" s="1159"/>
      <c r="R10" s="1159"/>
      <c r="S10" s="1125"/>
      <c r="T10" s="1126"/>
      <c r="U10" s="1127"/>
    </row>
    <row r="11" spans="1:35" ht="14.1" customHeight="1" x14ac:dyDescent="0.2">
      <c r="A11" s="1161"/>
      <c r="B11" s="1162"/>
      <c r="C11" s="226" t="s">
        <v>84</v>
      </c>
      <c r="D11" s="410">
        <v>5</v>
      </c>
      <c r="E11" s="435" t="s">
        <v>89</v>
      </c>
      <c r="F11" s="266">
        <v>2</v>
      </c>
      <c r="G11" s="802"/>
      <c r="H11" s="803"/>
      <c r="I11" s="800"/>
      <c r="J11" s="1136"/>
      <c r="K11" s="1135"/>
      <c r="L11" s="1156"/>
      <c r="M11" s="267">
        <v>1</v>
      </c>
      <c r="N11" s="420" t="s">
        <v>63</v>
      </c>
      <c r="O11" s="560">
        <v>-1.08</v>
      </c>
      <c r="P11" s="430"/>
      <c r="Q11" s="1159"/>
      <c r="R11" s="1159"/>
      <c r="S11" s="1125"/>
      <c r="T11" s="1126"/>
      <c r="U11" s="1127"/>
    </row>
    <row r="12" spans="1:35" ht="12" customHeight="1" x14ac:dyDescent="0.2">
      <c r="A12" s="1161"/>
      <c r="B12" s="1163"/>
      <c r="C12" s="1145" t="s">
        <v>88</v>
      </c>
      <c r="D12" s="413">
        <v>6</v>
      </c>
      <c r="E12" s="222"/>
      <c r="F12" s="262"/>
      <c r="G12" s="802"/>
      <c r="H12" s="803"/>
      <c r="I12" s="800"/>
      <c r="J12" s="1136"/>
      <c r="K12" s="1135"/>
      <c r="L12" s="1164" t="s">
        <v>763</v>
      </c>
      <c r="M12" s="1154"/>
      <c r="N12" s="556"/>
      <c r="O12" s="557"/>
      <c r="P12" s="1140" t="s">
        <v>766</v>
      </c>
      <c r="Q12" s="1159"/>
      <c r="R12" s="1159"/>
      <c r="S12" s="1125"/>
      <c r="T12" s="1126"/>
      <c r="U12" s="1127"/>
    </row>
    <row r="13" spans="1:35" ht="0.75" hidden="1" customHeight="1" x14ac:dyDescent="0.2">
      <c r="A13" s="1161"/>
      <c r="B13" s="1163"/>
      <c r="C13" s="1146"/>
      <c r="D13" s="225"/>
      <c r="E13" s="414"/>
      <c r="F13" s="415">
        <v>2</v>
      </c>
      <c r="G13" s="802"/>
      <c r="H13" s="803"/>
      <c r="I13" s="800"/>
      <c r="J13" s="1136"/>
      <c r="K13" s="1135"/>
      <c r="L13" s="1165"/>
      <c r="M13" s="1155"/>
      <c r="N13" s="556"/>
      <c r="O13" s="558"/>
      <c r="P13" s="1141"/>
      <c r="Q13" s="1159"/>
      <c r="R13" s="1159"/>
      <c r="S13" s="1125"/>
      <c r="T13" s="1126"/>
      <c r="U13" s="1127"/>
    </row>
    <row r="14" spans="1:35" ht="13.5" customHeight="1" x14ac:dyDescent="0.2">
      <c r="A14" s="1161"/>
      <c r="B14" s="1163"/>
      <c r="C14" s="1145" t="s">
        <v>761</v>
      </c>
      <c r="D14" s="413">
        <v>7</v>
      </c>
      <c r="E14" s="222"/>
      <c r="F14" s="262"/>
      <c r="G14" s="802"/>
      <c r="H14" s="803"/>
      <c r="I14" s="800"/>
      <c r="J14" s="1136"/>
      <c r="K14" s="1135"/>
      <c r="L14" s="435" t="s">
        <v>764</v>
      </c>
      <c r="M14" s="267">
        <v>2</v>
      </c>
      <c r="N14" s="267"/>
      <c r="O14" s="265"/>
      <c r="P14" s="1141"/>
      <c r="Q14" s="1159"/>
      <c r="R14" s="1159"/>
      <c r="S14" s="1125"/>
      <c r="T14" s="1126"/>
      <c r="U14" s="1127"/>
    </row>
    <row r="15" spans="1:35" ht="14.25" customHeight="1" x14ac:dyDescent="0.2">
      <c r="A15" s="1161"/>
      <c r="B15" s="1163"/>
      <c r="C15" s="1146"/>
      <c r="D15" s="225"/>
      <c r="E15" s="222"/>
      <c r="F15" s="262"/>
      <c r="G15" s="802"/>
      <c r="H15" s="803"/>
      <c r="I15" s="800"/>
      <c r="J15" s="1136"/>
      <c r="K15" s="1135"/>
      <c r="L15" s="435" t="s">
        <v>765</v>
      </c>
      <c r="M15" s="267">
        <v>3</v>
      </c>
      <c r="N15" s="261"/>
      <c r="O15" s="261"/>
      <c r="P15" s="1141"/>
      <c r="Q15" s="1159"/>
      <c r="R15" s="1159"/>
      <c r="S15" s="1128"/>
      <c r="T15" s="1129"/>
      <c r="U15" s="1130"/>
    </row>
    <row r="16" spans="1:35" ht="14.1" customHeight="1" x14ac:dyDescent="0.2">
      <c r="A16" s="1161"/>
      <c r="B16" s="1163"/>
      <c r="C16" s="226" t="s">
        <v>92</v>
      </c>
      <c r="D16" s="410">
        <v>8</v>
      </c>
      <c r="E16" s="222"/>
      <c r="F16" s="262"/>
      <c r="G16" s="802"/>
      <c r="H16" s="803"/>
      <c r="I16" s="800"/>
      <c r="J16" s="1136"/>
      <c r="K16" s="1135"/>
      <c r="L16" s="435" t="s">
        <v>90</v>
      </c>
      <c r="M16" s="256">
        <v>4</v>
      </c>
      <c r="N16" s="412" t="s">
        <v>63</v>
      </c>
      <c r="O16" s="560">
        <v>-1.08</v>
      </c>
      <c r="P16" s="1142"/>
      <c r="Q16" s="1159"/>
      <c r="R16" s="1159"/>
      <c r="S16" s="250" t="s">
        <v>128</v>
      </c>
      <c r="T16" s="433">
        <v>1</v>
      </c>
      <c r="U16" s="416"/>
    </row>
    <row r="17" spans="1:21" ht="14.1" customHeight="1" x14ac:dyDescent="0.25">
      <c r="A17" s="1161"/>
      <c r="B17" s="1163"/>
      <c r="C17" s="226" t="s">
        <v>94</v>
      </c>
      <c r="D17" s="410">
        <v>9</v>
      </c>
      <c r="E17" s="222"/>
      <c r="F17" s="262"/>
      <c r="G17" s="802"/>
      <c r="H17" s="803"/>
      <c r="I17" s="800"/>
      <c r="J17" s="1136"/>
      <c r="K17" s="1137"/>
      <c r="L17" s="549" t="s">
        <v>91</v>
      </c>
      <c r="M17" s="554">
        <v>5</v>
      </c>
      <c r="N17" s="412" t="s">
        <v>63</v>
      </c>
      <c r="O17" s="560">
        <v>-1.08</v>
      </c>
      <c r="P17" s="1142"/>
      <c r="Q17" s="1159"/>
      <c r="R17" s="1159"/>
      <c r="S17" s="417"/>
      <c r="T17" s="86"/>
      <c r="U17" s="87"/>
    </row>
    <row r="18" spans="1:21" ht="14.1" customHeight="1" x14ac:dyDescent="0.25">
      <c r="A18" s="1161"/>
      <c r="B18" s="1163"/>
      <c r="C18" s="226" t="s">
        <v>96</v>
      </c>
      <c r="D18" s="410">
        <v>10</v>
      </c>
      <c r="E18" s="222"/>
      <c r="F18" s="262"/>
      <c r="G18" s="804"/>
      <c r="H18" s="805"/>
      <c r="I18" s="799"/>
      <c r="J18" s="304"/>
      <c r="K18" s="248"/>
      <c r="L18" s="549" t="s">
        <v>93</v>
      </c>
      <c r="M18" s="555">
        <v>6</v>
      </c>
      <c r="N18" s="548" t="s">
        <v>63</v>
      </c>
      <c r="O18" s="560">
        <v>-1.08</v>
      </c>
      <c r="P18" s="263"/>
      <c r="Q18" s="1160"/>
      <c r="R18" s="1160"/>
      <c r="S18" s="250" t="s">
        <v>100</v>
      </c>
      <c r="T18" s="433">
        <v>2</v>
      </c>
      <c r="U18" s="416"/>
    </row>
    <row r="19" spans="1:21" ht="14.1" customHeight="1" x14ac:dyDescent="0.2">
      <c r="A19" s="1161"/>
      <c r="B19" s="264"/>
      <c r="C19" s="226" t="s">
        <v>97</v>
      </c>
      <c r="D19" s="410">
        <v>11</v>
      </c>
      <c r="E19" s="222"/>
      <c r="F19" s="262"/>
      <c r="G19" s="849" t="s">
        <v>1284</v>
      </c>
      <c r="H19" s="850" t="s">
        <v>1285</v>
      </c>
      <c r="I19" s="850" t="s">
        <v>1286</v>
      </c>
      <c r="J19" s="850"/>
      <c r="K19" s="850"/>
      <c r="L19" s="304"/>
      <c r="M19" s="248"/>
      <c r="N19" s="248"/>
      <c r="O19" s="263"/>
      <c r="P19" s="756"/>
      <c r="Q19" s="756"/>
      <c r="R19" s="757"/>
      <c r="S19" s="419" t="s">
        <v>145</v>
      </c>
      <c r="T19" s="420"/>
      <c r="U19" s="421"/>
    </row>
    <row r="20" spans="1:21" ht="15.95" customHeight="1" x14ac:dyDescent="0.2">
      <c r="A20" s="12">
        <v>1</v>
      </c>
      <c r="B20" s="274"/>
      <c r="C20" s="235"/>
      <c r="D20" s="273"/>
      <c r="E20" s="235"/>
      <c r="F20" s="273"/>
      <c r="G20" s="274"/>
      <c r="H20" s="274"/>
      <c r="I20" s="274"/>
      <c r="J20" s="274"/>
      <c r="K20" s="274"/>
      <c r="L20" s="235"/>
      <c r="M20" s="272"/>
      <c r="N20" s="272"/>
      <c r="O20" s="273"/>
      <c r="P20" s="274"/>
      <c r="Q20" s="274"/>
      <c r="R20" s="274"/>
      <c r="S20" s="235"/>
      <c r="T20" s="272"/>
      <c r="U20" s="273"/>
    </row>
    <row r="21" spans="1:21" ht="15.95" customHeight="1" x14ac:dyDescent="0.2">
      <c r="A21" s="13">
        <v>2</v>
      </c>
      <c r="B21" s="274"/>
      <c r="C21" s="235"/>
      <c r="D21" s="273"/>
      <c r="E21" s="235"/>
      <c r="F21" s="273"/>
      <c r="G21" s="274"/>
      <c r="H21" s="274"/>
      <c r="I21" s="274"/>
      <c r="J21" s="274"/>
      <c r="K21" s="274"/>
      <c r="L21" s="235"/>
      <c r="M21" s="272"/>
      <c r="N21" s="272"/>
      <c r="O21" s="273"/>
      <c r="P21" s="274"/>
      <c r="Q21" s="274"/>
      <c r="R21" s="274"/>
      <c r="S21" s="235"/>
      <c r="T21" s="272"/>
      <c r="U21" s="273"/>
    </row>
    <row r="22" spans="1:21" ht="15.95" customHeight="1" thickBot="1" x14ac:dyDescent="0.25">
      <c r="A22" s="19">
        <v>3</v>
      </c>
      <c r="B22" s="278"/>
      <c r="C22" s="275"/>
      <c r="D22" s="277"/>
      <c r="E22" s="275"/>
      <c r="F22" s="277"/>
      <c r="G22" s="278"/>
      <c r="H22" s="278"/>
      <c r="I22" s="278"/>
      <c r="J22" s="278"/>
      <c r="K22" s="277"/>
      <c r="L22" s="275"/>
      <c r="M22" s="276"/>
      <c r="N22" s="276"/>
      <c r="O22" s="277"/>
      <c r="P22" s="278"/>
      <c r="Q22" s="278"/>
      <c r="R22" s="278"/>
      <c r="S22" s="275"/>
      <c r="T22" s="276"/>
      <c r="U22" s="277"/>
    </row>
    <row r="23" spans="1:21" ht="15.95" customHeight="1" thickTop="1" x14ac:dyDescent="0.2">
      <c r="A23" s="14">
        <v>4</v>
      </c>
      <c r="B23" s="268"/>
      <c r="C23" s="269"/>
      <c r="D23" s="270"/>
      <c r="E23" s="269"/>
      <c r="F23" s="270"/>
      <c r="G23" s="268"/>
      <c r="H23" s="798"/>
      <c r="I23" s="798"/>
      <c r="J23" s="268"/>
      <c r="K23" s="270"/>
      <c r="L23" s="269"/>
      <c r="M23" s="236"/>
      <c r="N23" s="236"/>
      <c r="O23" s="270"/>
      <c r="P23" s="268"/>
      <c r="Q23" s="268"/>
      <c r="R23" s="268"/>
      <c r="S23" s="269"/>
      <c r="T23" s="236"/>
      <c r="U23" s="270"/>
    </row>
    <row r="24" spans="1:21" ht="15.95" customHeight="1" x14ac:dyDescent="0.2">
      <c r="A24" s="12">
        <v>5</v>
      </c>
      <c r="B24" s="274"/>
      <c r="C24" s="235"/>
      <c r="D24" s="273"/>
      <c r="E24" s="235"/>
      <c r="F24" s="273"/>
      <c r="G24" s="274"/>
      <c r="H24" s="274"/>
      <c r="I24" s="274"/>
      <c r="J24" s="274"/>
      <c r="K24" s="274"/>
      <c r="L24" s="235"/>
      <c r="M24" s="272"/>
      <c r="N24" s="272"/>
      <c r="O24" s="273"/>
      <c r="P24" s="274"/>
      <c r="Q24" s="274"/>
      <c r="R24" s="274"/>
      <c r="S24" s="235"/>
      <c r="T24" s="272"/>
      <c r="U24" s="273"/>
    </row>
    <row r="25" spans="1:21" ht="15.95" customHeight="1" thickBot="1" x14ac:dyDescent="0.25">
      <c r="A25" s="19">
        <v>6</v>
      </c>
      <c r="B25" s="278"/>
      <c r="C25" s="275"/>
      <c r="D25" s="277"/>
      <c r="E25" s="275"/>
      <c r="F25" s="277"/>
      <c r="G25" s="278"/>
      <c r="H25" s="278"/>
      <c r="I25" s="278"/>
      <c r="J25" s="278"/>
      <c r="K25" s="278"/>
      <c r="L25" s="275"/>
      <c r="M25" s="276"/>
      <c r="N25" s="276"/>
      <c r="O25" s="277"/>
      <c r="P25" s="278"/>
      <c r="Q25" s="278"/>
      <c r="R25" s="278"/>
      <c r="S25" s="275"/>
      <c r="T25" s="276"/>
      <c r="U25" s="277"/>
    </row>
    <row r="26" spans="1:21" ht="15.95" customHeight="1" thickTop="1" x14ac:dyDescent="0.2">
      <c r="A26" s="12">
        <v>7</v>
      </c>
      <c r="B26" s="274"/>
      <c r="C26" s="235"/>
      <c r="D26" s="273"/>
      <c r="E26" s="235"/>
      <c r="F26" s="273"/>
      <c r="G26" s="274"/>
      <c r="H26" s="274"/>
      <c r="I26" s="274"/>
      <c r="J26" s="274"/>
      <c r="K26" s="274"/>
      <c r="L26" s="235"/>
      <c r="M26" s="272"/>
      <c r="N26" s="272"/>
      <c r="O26" s="273"/>
      <c r="P26" s="274"/>
      <c r="Q26" s="274"/>
      <c r="R26" s="274"/>
      <c r="S26" s="235"/>
      <c r="T26" s="272"/>
      <c r="U26" s="273"/>
    </row>
    <row r="27" spans="1:21" ht="15.95" customHeight="1" x14ac:dyDescent="0.2">
      <c r="A27" s="12">
        <v>8</v>
      </c>
      <c r="B27" s="274"/>
      <c r="C27" s="235"/>
      <c r="D27" s="273"/>
      <c r="E27" s="235"/>
      <c r="F27" s="273"/>
      <c r="G27" s="274"/>
      <c r="H27" s="274"/>
      <c r="I27" s="274"/>
      <c r="J27" s="274"/>
      <c r="K27" s="274"/>
      <c r="L27" s="235"/>
      <c r="M27" s="272"/>
      <c r="N27" s="272"/>
      <c r="O27" s="273"/>
      <c r="P27" s="274"/>
      <c r="Q27" s="274"/>
      <c r="R27" s="274"/>
      <c r="S27" s="235"/>
      <c r="T27" s="272"/>
      <c r="U27" s="273"/>
    </row>
    <row r="28" spans="1:21" ht="15.95" customHeight="1" thickBot="1" x14ac:dyDescent="0.25">
      <c r="A28" s="19">
        <v>9</v>
      </c>
      <c r="B28" s="278"/>
      <c r="C28" s="275"/>
      <c r="D28" s="277"/>
      <c r="E28" s="275"/>
      <c r="F28" s="277"/>
      <c r="G28" s="278"/>
      <c r="H28" s="278"/>
      <c r="I28" s="278"/>
      <c r="J28" s="278"/>
      <c r="K28" s="278"/>
      <c r="L28" s="275"/>
      <c r="M28" s="276"/>
      <c r="N28" s="276"/>
      <c r="O28" s="277"/>
      <c r="P28" s="278"/>
      <c r="Q28" s="278"/>
      <c r="R28" s="278"/>
      <c r="S28" s="275"/>
      <c r="T28" s="276"/>
      <c r="U28" s="277"/>
    </row>
    <row r="29" spans="1:21" ht="15.95" customHeight="1" thickTop="1" x14ac:dyDescent="0.2">
      <c r="A29" s="12">
        <v>10</v>
      </c>
      <c r="B29" s="274"/>
      <c r="C29" s="235"/>
      <c r="D29" s="273"/>
      <c r="E29" s="235"/>
      <c r="F29" s="273"/>
      <c r="G29" s="274"/>
      <c r="H29" s="274"/>
      <c r="I29" s="274"/>
      <c r="J29" s="274"/>
      <c r="K29" s="274"/>
      <c r="L29" s="235"/>
      <c r="M29" s="272"/>
      <c r="N29" s="272"/>
      <c r="O29" s="273"/>
      <c r="P29" s="274"/>
      <c r="Q29" s="274"/>
      <c r="R29" s="274"/>
      <c r="S29" s="235"/>
      <c r="T29" s="272"/>
      <c r="U29" s="273"/>
    </row>
    <row r="30" spans="1:21" ht="15.95" customHeight="1" x14ac:dyDescent="0.2">
      <c r="A30" s="12">
        <v>11</v>
      </c>
      <c r="B30" s="274"/>
      <c r="C30" s="235"/>
      <c r="D30" s="273"/>
      <c r="E30" s="235"/>
      <c r="F30" s="273"/>
      <c r="G30" s="274"/>
      <c r="H30" s="274"/>
      <c r="I30" s="274"/>
      <c r="J30" s="274"/>
      <c r="K30" s="274"/>
      <c r="L30" s="235"/>
      <c r="M30" s="272"/>
      <c r="N30" s="272"/>
      <c r="O30" s="273"/>
      <c r="P30" s="274"/>
      <c r="Q30" s="274"/>
      <c r="R30" s="274"/>
      <c r="S30" s="235"/>
      <c r="T30" s="272"/>
      <c r="U30" s="273"/>
    </row>
    <row r="31" spans="1:21" ht="15.95" customHeight="1" thickBot="1" x14ac:dyDescent="0.25">
      <c r="A31" s="19">
        <v>12</v>
      </c>
      <c r="B31" s="278"/>
      <c r="C31" s="275"/>
      <c r="D31" s="277"/>
      <c r="E31" s="275"/>
      <c r="F31" s="277"/>
      <c r="G31" s="278"/>
      <c r="H31" s="278"/>
      <c r="I31" s="278"/>
      <c r="J31" s="278"/>
      <c r="K31" s="278"/>
      <c r="L31" s="275"/>
      <c r="M31" s="276"/>
      <c r="N31" s="276"/>
      <c r="O31" s="277"/>
      <c r="P31" s="278"/>
      <c r="Q31" s="278"/>
      <c r="R31" s="278"/>
      <c r="S31" s="275"/>
      <c r="T31" s="276"/>
      <c r="U31" s="277"/>
    </row>
    <row r="32" spans="1:21" ht="15.95" customHeight="1" thickTop="1" x14ac:dyDescent="0.2">
      <c r="A32" s="552">
        <v>13</v>
      </c>
      <c r="B32" s="274"/>
      <c r="C32" s="235"/>
      <c r="D32" s="273"/>
      <c r="E32" s="235"/>
      <c r="F32" s="273"/>
      <c r="G32" s="274"/>
      <c r="H32" s="274"/>
      <c r="I32" s="274"/>
      <c r="J32" s="274"/>
      <c r="K32" s="274"/>
      <c r="L32" s="235"/>
      <c r="M32" s="272"/>
      <c r="N32" s="272"/>
      <c r="O32" s="273"/>
      <c r="P32" s="274"/>
      <c r="Q32" s="274"/>
      <c r="R32" s="274"/>
      <c r="S32" s="235"/>
      <c r="T32" s="272"/>
      <c r="U32" s="273"/>
    </row>
    <row r="33" spans="1:21" ht="15.95" customHeight="1" x14ac:dyDescent="0.2">
      <c r="A33" s="553">
        <v>14</v>
      </c>
      <c r="B33" s="273"/>
      <c r="C33" s="235"/>
      <c r="D33" s="273"/>
      <c r="E33" s="235"/>
      <c r="F33" s="273"/>
      <c r="G33" s="274"/>
      <c r="H33" s="274"/>
      <c r="I33" s="274"/>
      <c r="J33" s="274"/>
      <c r="K33" s="274"/>
      <c r="L33" s="235"/>
      <c r="M33" s="272"/>
      <c r="N33" s="272"/>
      <c r="O33" s="273"/>
      <c r="P33" s="274"/>
      <c r="Q33" s="274"/>
      <c r="R33" s="274"/>
      <c r="S33" s="235"/>
      <c r="T33" s="272"/>
      <c r="U33" s="273"/>
    </row>
    <row r="34" spans="1:21" ht="15.95" customHeight="1" x14ac:dyDescent="0.2">
      <c r="A34" s="14">
        <v>15</v>
      </c>
      <c r="B34" s="274"/>
      <c r="C34" s="235"/>
      <c r="D34" s="273"/>
      <c r="E34" s="235"/>
      <c r="F34" s="273"/>
      <c r="G34" s="274"/>
      <c r="H34" s="274"/>
      <c r="I34" s="274"/>
      <c r="J34" s="274"/>
      <c r="K34" s="274"/>
      <c r="L34" s="235"/>
      <c r="M34" s="272"/>
      <c r="N34" s="272"/>
      <c r="O34" s="273"/>
      <c r="P34" s="274"/>
      <c r="Q34" s="274"/>
      <c r="R34" s="274"/>
      <c r="S34" s="235"/>
      <c r="T34" s="272"/>
      <c r="U34" s="273"/>
    </row>
  </sheetData>
  <customSheetViews>
    <customSheetView guid="{87C6E031-6671-4D20-A947-4ABBDA5EC8EA}" scale="115" showGridLines="0">
      <selection activeCell="S8" sqref="S8:U15"/>
      <pageMargins left="0.2" right="0.2" top="0.75" bottom="0.2" header="0.25" footer="0"/>
      <pageSetup orientation="landscape" horizontalDpi="300" verticalDpi="300" r:id="rId1"/>
      <headerFooter alignWithMargins="0">
        <oddFooter>&amp;C&amp;P</oddFooter>
      </headerFooter>
    </customSheetView>
    <customSheetView guid="{21CA7D52-6405-4709-96E4-5DB6BEC63013}" showGridLines="0">
      <selection activeCell="G39" sqref="G39"/>
      <pageMargins left="0.2" right="0.2" top="0.75" bottom="0.2" header="0.25" footer="0"/>
      <pageSetup orientation="landscape" horizontalDpi="300" verticalDpi="300" r:id="rId2"/>
      <headerFooter alignWithMargins="0">
        <oddFooter>&amp;C&amp;P</oddFooter>
      </headerFooter>
    </customSheetView>
    <customSheetView guid="{26C2C0D3-D8B4-4F1E-9615-4F8590F048BD}" scale="115" showGridLines="0" topLeftCell="C1">
      <selection activeCell="V30" sqref="V30"/>
      <pageMargins left="0.2" right="0.2" top="0.75" bottom="0.2" header="0.25" footer="0"/>
      <pageSetup orientation="landscape" horizontalDpi="300" verticalDpi="300" r:id="rId3"/>
      <headerFooter alignWithMargins="0">
        <oddFooter>&amp;C&amp;P</oddFooter>
      </headerFooter>
    </customSheetView>
  </customSheetViews>
  <mergeCells count="22">
    <mergeCell ref="A3:A19"/>
    <mergeCell ref="B6:B18"/>
    <mergeCell ref="L12:L13"/>
    <mergeCell ref="L6:O7"/>
    <mergeCell ref="L3:P4"/>
    <mergeCell ref="G4:I9"/>
    <mergeCell ref="G3:I3"/>
    <mergeCell ref="Q3:R3"/>
    <mergeCell ref="C12:C13"/>
    <mergeCell ref="C14:C15"/>
    <mergeCell ref="C4:D6"/>
    <mergeCell ref="E3:F3"/>
    <mergeCell ref="M12:M13"/>
    <mergeCell ref="L10:L11"/>
    <mergeCell ref="J6:K9"/>
    <mergeCell ref="R4:R18"/>
    <mergeCell ref="Q4:Q18"/>
    <mergeCell ref="S8:U15"/>
    <mergeCell ref="S4:U7"/>
    <mergeCell ref="J10:K17"/>
    <mergeCell ref="P6:P10"/>
    <mergeCell ref="P12:P17"/>
  </mergeCells>
  <phoneticPr fontId="0" type="noConversion"/>
  <pageMargins left="0.2" right="0.2" top="0.75" bottom="0.2" header="0.25" footer="0"/>
  <pageSetup scale="89" orientation="landscape" r:id="rId4"/>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32"/>
  <sheetViews>
    <sheetView view="pageBreakPreview" zoomScale="60" zoomScaleNormal="85" workbookViewId="0">
      <selection activeCell="I47" sqref="I47"/>
    </sheetView>
  </sheetViews>
  <sheetFormatPr defaultRowHeight="12.75" x14ac:dyDescent="0.2"/>
  <cols>
    <col min="1" max="1" width="3.85546875" style="851" customWidth="1"/>
    <col min="2" max="2" width="20.7109375" style="851" customWidth="1"/>
    <col min="3" max="3" width="2.85546875" style="851" customWidth="1"/>
    <col min="4" max="4" width="21.140625" style="851" customWidth="1"/>
    <col min="5" max="5" width="17.140625" style="851" customWidth="1"/>
    <col min="6" max="6" width="44.5703125" style="851" customWidth="1"/>
    <col min="7" max="7" width="3.85546875" style="851" customWidth="1"/>
    <col min="8" max="8" width="19.28515625" style="851" customWidth="1"/>
    <col min="9" max="9" width="2.28515625" style="851" customWidth="1"/>
    <col min="10" max="10" width="13" style="851" customWidth="1"/>
    <col min="11" max="11" width="13.28515625" style="851" customWidth="1"/>
    <col min="12" max="12" width="16.5703125" style="851" customWidth="1"/>
    <col min="13" max="13" width="9.140625" style="851"/>
    <col min="14" max="14" width="10.7109375" style="851" customWidth="1"/>
    <col min="15" max="16384" width="9.140625" style="851"/>
  </cols>
  <sheetData>
    <row r="1" spans="1:14" x14ac:dyDescent="0.2">
      <c r="B1" s="852" t="s">
        <v>808</v>
      </c>
      <c r="C1" s="852"/>
      <c r="E1" s="852" t="s">
        <v>770</v>
      </c>
    </row>
    <row r="3" spans="1:14" x14ac:dyDescent="0.2">
      <c r="B3" s="853" t="s">
        <v>1085</v>
      </c>
      <c r="C3" s="853"/>
    </row>
    <row r="4" spans="1:14" x14ac:dyDescent="0.2">
      <c r="E4" s="854"/>
    </row>
    <row r="5" spans="1:14" ht="12.75" customHeight="1" x14ac:dyDescent="0.2">
      <c r="A5" s="1186" t="s">
        <v>66</v>
      </c>
      <c r="B5" s="1193" t="s">
        <v>809</v>
      </c>
      <c r="C5" s="1194"/>
      <c r="D5" s="855" t="s">
        <v>813</v>
      </c>
      <c r="E5" s="856" t="s">
        <v>815</v>
      </c>
      <c r="F5" s="855" t="s">
        <v>819</v>
      </c>
      <c r="G5" s="857"/>
      <c r="H5" s="1195" t="s">
        <v>827</v>
      </c>
      <c r="I5" s="1196"/>
      <c r="J5" s="855" t="s">
        <v>828</v>
      </c>
      <c r="K5" s="858"/>
      <c r="L5" s="858"/>
      <c r="M5" s="858"/>
      <c r="N5" s="857"/>
    </row>
    <row r="6" spans="1:14" ht="44.25" customHeight="1" x14ac:dyDescent="0.2">
      <c r="A6" s="1187"/>
      <c r="B6" s="1191" t="s">
        <v>1086</v>
      </c>
      <c r="C6" s="1192"/>
      <c r="D6" s="859" t="s">
        <v>814</v>
      </c>
      <c r="E6" s="860" t="s">
        <v>816</v>
      </c>
      <c r="F6" s="861" t="s">
        <v>820</v>
      </c>
      <c r="G6" s="862"/>
      <c r="H6" s="1181" t="s">
        <v>1088</v>
      </c>
      <c r="I6" s="1183"/>
      <c r="J6" s="1181" t="s">
        <v>1055</v>
      </c>
      <c r="K6" s="1182"/>
      <c r="L6" s="1182"/>
      <c r="M6" s="1182"/>
      <c r="N6" s="1183"/>
    </row>
    <row r="7" spans="1:14" x14ac:dyDescent="0.2">
      <c r="A7" s="1187"/>
      <c r="B7" s="863"/>
      <c r="C7" s="863"/>
      <c r="D7" s="864"/>
      <c r="E7" s="865"/>
      <c r="F7" s="866" t="s">
        <v>822</v>
      </c>
      <c r="G7" s="867">
        <v>1</v>
      </c>
      <c r="J7" s="864"/>
      <c r="K7" s="863"/>
      <c r="L7" s="863"/>
      <c r="M7" s="863"/>
      <c r="N7" s="862"/>
    </row>
    <row r="8" spans="1:14" ht="24.75" customHeight="1" x14ac:dyDescent="0.2">
      <c r="A8" s="1187"/>
      <c r="B8" s="863"/>
      <c r="C8" s="863"/>
      <c r="D8" s="864"/>
      <c r="E8" s="865"/>
      <c r="F8" s="866" t="s">
        <v>109</v>
      </c>
      <c r="G8" s="867">
        <v>2</v>
      </c>
      <c r="J8" s="1181" t="s">
        <v>1054</v>
      </c>
      <c r="K8" s="1182"/>
      <c r="L8" s="1182"/>
      <c r="M8" s="1182"/>
      <c r="N8" s="1183"/>
    </row>
    <row r="9" spans="1:14" x14ac:dyDescent="0.2">
      <c r="A9" s="1187"/>
      <c r="B9" s="863"/>
      <c r="C9" s="863"/>
      <c r="D9" s="864"/>
      <c r="E9" s="865"/>
      <c r="F9" s="866" t="s">
        <v>821</v>
      </c>
      <c r="G9" s="867">
        <v>3</v>
      </c>
      <c r="J9" s="864"/>
      <c r="K9" s="863"/>
      <c r="L9" s="863"/>
      <c r="M9" s="863"/>
      <c r="N9" s="862"/>
    </row>
    <row r="10" spans="1:14" ht="39.75" customHeight="1" x14ac:dyDescent="0.2">
      <c r="A10" s="1187"/>
      <c r="B10" s="868" t="s">
        <v>811</v>
      </c>
      <c r="C10" s="868"/>
      <c r="D10" s="864"/>
      <c r="E10" s="869"/>
      <c r="F10" s="870" t="s">
        <v>823</v>
      </c>
      <c r="G10" s="867">
        <v>4</v>
      </c>
      <c r="H10" s="871"/>
      <c r="I10" s="872"/>
      <c r="J10" s="1184" t="s">
        <v>1053</v>
      </c>
      <c r="K10" s="1184"/>
      <c r="L10" s="1184"/>
      <c r="M10" s="1184"/>
      <c r="N10" s="1185"/>
    </row>
    <row r="11" spans="1:14" x14ac:dyDescent="0.2">
      <c r="A11" s="1187"/>
      <c r="B11" s="863"/>
      <c r="C11" s="863"/>
      <c r="D11" s="864"/>
      <c r="E11" s="869" t="s">
        <v>818</v>
      </c>
      <c r="F11" s="870" t="s">
        <v>824</v>
      </c>
      <c r="G11" s="867">
        <v>5</v>
      </c>
      <c r="H11" s="873" t="s">
        <v>117</v>
      </c>
      <c r="I11" s="874">
        <v>1</v>
      </c>
      <c r="J11" s="863"/>
      <c r="K11" s="863"/>
      <c r="L11" s="863"/>
      <c r="M11" s="863"/>
      <c r="N11" s="862"/>
    </row>
    <row r="12" spans="1:14" x14ac:dyDescent="0.2">
      <c r="A12" s="1187"/>
      <c r="B12" s="871"/>
      <c r="C12" s="872"/>
      <c r="D12" s="864"/>
      <c r="E12" s="875" t="s">
        <v>817</v>
      </c>
      <c r="F12" s="870" t="s">
        <v>825</v>
      </c>
      <c r="G12" s="867">
        <v>6</v>
      </c>
      <c r="H12" s="866" t="s">
        <v>118</v>
      </c>
      <c r="I12" s="876">
        <v>2</v>
      </c>
      <c r="J12" s="863"/>
      <c r="K12" s="863"/>
      <c r="L12" s="863"/>
      <c r="M12" s="863"/>
      <c r="N12" s="862"/>
    </row>
    <row r="13" spans="1:14" x14ac:dyDescent="0.2">
      <c r="A13" s="1187"/>
      <c r="B13" s="871" t="s">
        <v>1058</v>
      </c>
      <c r="C13" s="872">
        <v>1</v>
      </c>
      <c r="D13" s="864"/>
      <c r="E13" s="877"/>
      <c r="F13" s="866" t="s">
        <v>790</v>
      </c>
      <c r="G13" s="867">
        <v>7</v>
      </c>
      <c r="H13" s="866" t="s">
        <v>97</v>
      </c>
      <c r="I13" s="876">
        <v>3</v>
      </c>
      <c r="J13" s="1189" t="s">
        <v>803</v>
      </c>
      <c r="K13" s="1189"/>
      <c r="L13" s="1189"/>
      <c r="M13" s="1189"/>
      <c r="N13" s="1190"/>
    </row>
    <row r="14" spans="1:14" x14ac:dyDescent="0.2">
      <c r="A14" s="1187"/>
      <c r="B14" s="863" t="s">
        <v>1059</v>
      </c>
      <c r="C14" s="863">
        <v>2</v>
      </c>
      <c r="D14" s="864"/>
      <c r="E14" s="865"/>
      <c r="F14" s="878" t="s">
        <v>826</v>
      </c>
      <c r="G14" s="867">
        <v>8</v>
      </c>
      <c r="H14" s="863"/>
      <c r="I14" s="862"/>
      <c r="J14" s="879"/>
      <c r="K14" s="863"/>
      <c r="L14" s="863"/>
      <c r="M14" s="863"/>
      <c r="N14" s="862"/>
    </row>
    <row r="15" spans="1:14" x14ac:dyDescent="0.2">
      <c r="A15" s="1187"/>
      <c r="B15" s="880" t="s">
        <v>810</v>
      </c>
      <c r="C15" s="881"/>
      <c r="D15" s="872"/>
      <c r="E15" s="865"/>
      <c r="F15" s="882" t="s">
        <v>97</v>
      </c>
      <c r="G15" s="883">
        <v>9</v>
      </c>
      <c r="H15" s="863"/>
      <c r="I15" s="862"/>
      <c r="J15" s="884"/>
      <c r="K15" s="884"/>
      <c r="L15" s="884"/>
      <c r="M15" s="884"/>
      <c r="N15" s="885"/>
    </row>
    <row r="16" spans="1:14" ht="50.25" customHeight="1" x14ac:dyDescent="0.2">
      <c r="A16" s="1187"/>
      <c r="B16" s="886"/>
      <c r="C16" s="887"/>
      <c r="D16" s="888" t="s">
        <v>812</v>
      </c>
      <c r="E16" s="865"/>
      <c r="F16" s="889" t="s">
        <v>810</v>
      </c>
      <c r="G16" s="862"/>
      <c r="H16" s="863"/>
      <c r="I16" s="862"/>
      <c r="J16" s="890" t="s">
        <v>830</v>
      </c>
      <c r="K16" s="890" t="s">
        <v>832</v>
      </c>
      <c r="L16" s="890" t="s">
        <v>833</v>
      </c>
      <c r="M16" s="890" t="s">
        <v>834</v>
      </c>
      <c r="N16" s="890" t="s">
        <v>835</v>
      </c>
    </row>
    <row r="17" spans="1:17" ht="31.5" customHeight="1" x14ac:dyDescent="0.2">
      <c r="A17" s="1188"/>
      <c r="B17" s="891"/>
      <c r="C17" s="885"/>
      <c r="D17" s="892" t="s">
        <v>1087</v>
      </c>
      <c r="E17" s="893"/>
      <c r="F17" s="864"/>
      <c r="G17" s="862"/>
      <c r="H17" s="891"/>
      <c r="I17" s="885"/>
      <c r="J17" s="894"/>
      <c r="K17" s="895"/>
      <c r="L17" s="895"/>
      <c r="M17" s="895"/>
      <c r="N17" s="895"/>
    </row>
    <row r="18" spans="1:17" ht="18.75" customHeight="1" x14ac:dyDescent="0.2">
      <c r="A18" s="896" t="s">
        <v>836</v>
      </c>
      <c r="B18" s="897"/>
      <c r="C18" s="898"/>
      <c r="D18" s="899"/>
      <c r="E18" s="897"/>
      <c r="F18" s="897"/>
      <c r="G18" s="900"/>
      <c r="H18" s="897"/>
      <c r="I18" s="898"/>
      <c r="J18" s="899"/>
      <c r="K18" s="899"/>
      <c r="L18" s="899"/>
      <c r="M18" s="899"/>
      <c r="N18" s="899"/>
    </row>
    <row r="19" spans="1:17" ht="18.75" customHeight="1" x14ac:dyDescent="0.2">
      <c r="A19" s="896" t="s">
        <v>837</v>
      </c>
      <c r="B19" s="897"/>
      <c r="C19" s="898"/>
      <c r="D19" s="899"/>
      <c r="E19" s="897"/>
      <c r="F19" s="897"/>
      <c r="G19" s="900"/>
      <c r="H19" s="897"/>
      <c r="I19" s="898"/>
      <c r="J19" s="899"/>
      <c r="K19" s="899"/>
      <c r="L19" s="899"/>
      <c r="M19" s="899"/>
      <c r="N19" s="899"/>
    </row>
    <row r="20" spans="1:17" ht="18.75" customHeight="1" x14ac:dyDescent="0.2">
      <c r="A20" s="896" t="s">
        <v>838</v>
      </c>
      <c r="B20" s="897"/>
      <c r="C20" s="898"/>
      <c r="D20" s="899"/>
      <c r="E20" s="897"/>
      <c r="F20" s="897"/>
      <c r="G20" s="900"/>
      <c r="H20" s="897"/>
      <c r="I20" s="898"/>
      <c r="J20" s="899"/>
      <c r="K20" s="899"/>
      <c r="L20" s="899"/>
      <c r="M20" s="899"/>
      <c r="N20" s="899"/>
    </row>
    <row r="21" spans="1:17" ht="18.75" customHeight="1" x14ac:dyDescent="0.2">
      <c r="A21" s="896" t="s">
        <v>839</v>
      </c>
      <c r="B21" s="897"/>
      <c r="C21" s="898"/>
      <c r="D21" s="899"/>
      <c r="E21" s="897"/>
      <c r="F21" s="897"/>
      <c r="G21" s="900"/>
      <c r="H21" s="897"/>
      <c r="I21" s="898"/>
      <c r="J21" s="899"/>
      <c r="K21" s="899"/>
      <c r="L21" s="899"/>
      <c r="M21" s="899"/>
      <c r="N21" s="899"/>
      <c r="Q21" s="854"/>
    </row>
    <row r="22" spans="1:17" ht="18.75" customHeight="1" x14ac:dyDescent="0.2">
      <c r="A22" s="896" t="s">
        <v>840</v>
      </c>
      <c r="B22" s="897"/>
      <c r="C22" s="898"/>
      <c r="D22" s="899"/>
      <c r="E22" s="897"/>
      <c r="F22" s="897"/>
      <c r="G22" s="900"/>
      <c r="H22" s="897"/>
      <c r="I22" s="898"/>
      <c r="J22" s="899"/>
      <c r="K22" s="899"/>
      <c r="L22" s="899"/>
      <c r="M22" s="899"/>
      <c r="N22" s="899"/>
    </row>
    <row r="23" spans="1:17" ht="18.75" customHeight="1" x14ac:dyDescent="0.2">
      <c r="A23" s="896" t="s">
        <v>841</v>
      </c>
      <c r="B23" s="897"/>
      <c r="C23" s="898"/>
      <c r="D23" s="899"/>
      <c r="E23" s="897"/>
      <c r="F23" s="897"/>
      <c r="G23" s="900"/>
      <c r="H23" s="897"/>
      <c r="I23" s="898"/>
      <c r="J23" s="899"/>
      <c r="K23" s="899"/>
      <c r="L23" s="899"/>
      <c r="M23" s="899"/>
      <c r="N23" s="899"/>
    </row>
    <row r="24" spans="1:17" ht="18.75" customHeight="1" x14ac:dyDescent="0.2">
      <c r="A24" s="896" t="s">
        <v>842</v>
      </c>
      <c r="B24" s="897"/>
      <c r="C24" s="898"/>
      <c r="D24" s="899"/>
      <c r="E24" s="897"/>
      <c r="F24" s="897"/>
      <c r="G24" s="900"/>
      <c r="H24" s="897"/>
      <c r="I24" s="898"/>
      <c r="J24" s="899"/>
      <c r="K24" s="899"/>
      <c r="L24" s="899"/>
      <c r="M24" s="899"/>
      <c r="N24" s="899"/>
    </row>
    <row r="25" spans="1:17" ht="18.75" customHeight="1" x14ac:dyDescent="0.2">
      <c r="A25" s="896" t="s">
        <v>843</v>
      </c>
      <c r="B25" s="897"/>
      <c r="C25" s="898"/>
      <c r="D25" s="899"/>
      <c r="E25" s="897"/>
      <c r="F25" s="897"/>
      <c r="G25" s="900"/>
      <c r="H25" s="897"/>
      <c r="I25" s="898"/>
      <c r="J25" s="899"/>
      <c r="K25" s="899"/>
      <c r="L25" s="899"/>
      <c r="M25" s="899"/>
      <c r="N25" s="899"/>
    </row>
    <row r="26" spans="1:17" ht="18.75" customHeight="1" x14ac:dyDescent="0.2">
      <c r="A26" s="896" t="s">
        <v>844</v>
      </c>
      <c r="B26" s="897"/>
      <c r="C26" s="898"/>
      <c r="D26" s="899"/>
      <c r="E26" s="897"/>
      <c r="F26" s="897"/>
      <c r="G26" s="900"/>
      <c r="H26" s="897"/>
      <c r="I26" s="898"/>
      <c r="J26" s="899"/>
      <c r="K26" s="899"/>
      <c r="L26" s="899"/>
      <c r="M26" s="899"/>
      <c r="N26" s="899"/>
    </row>
    <row r="27" spans="1:17" ht="18.75" customHeight="1" x14ac:dyDescent="0.2">
      <c r="A27" s="896" t="s">
        <v>845</v>
      </c>
      <c r="B27" s="897"/>
      <c r="C27" s="898"/>
      <c r="D27" s="899"/>
      <c r="E27" s="897"/>
      <c r="F27" s="897"/>
      <c r="G27" s="900"/>
      <c r="H27" s="897"/>
      <c r="I27" s="898"/>
      <c r="J27" s="899"/>
      <c r="K27" s="899"/>
      <c r="L27" s="899"/>
      <c r="M27" s="899"/>
      <c r="N27" s="899"/>
    </row>
    <row r="28" spans="1:17" ht="18.75" customHeight="1" x14ac:dyDescent="0.2">
      <c r="A28" s="896" t="s">
        <v>846</v>
      </c>
      <c r="B28" s="897"/>
      <c r="C28" s="898"/>
      <c r="D28" s="899"/>
      <c r="E28" s="897"/>
      <c r="F28" s="897"/>
      <c r="G28" s="900"/>
      <c r="H28" s="897"/>
      <c r="I28" s="898"/>
      <c r="J28" s="899"/>
      <c r="K28" s="899"/>
      <c r="L28" s="899"/>
      <c r="M28" s="899"/>
      <c r="N28" s="899"/>
    </row>
    <row r="29" spans="1:17" ht="18.75" customHeight="1" x14ac:dyDescent="0.2">
      <c r="A29" s="896" t="s">
        <v>847</v>
      </c>
      <c r="B29" s="897"/>
      <c r="C29" s="898"/>
      <c r="D29" s="899"/>
      <c r="E29" s="897"/>
      <c r="F29" s="897"/>
      <c r="G29" s="900"/>
      <c r="H29" s="897"/>
      <c r="I29" s="898"/>
      <c r="J29" s="899"/>
      <c r="K29" s="899"/>
      <c r="L29" s="899"/>
      <c r="M29" s="899"/>
      <c r="N29" s="899"/>
    </row>
    <row r="30" spans="1:17" ht="18.75" customHeight="1" x14ac:dyDescent="0.2">
      <c r="A30" s="896" t="s">
        <v>848</v>
      </c>
      <c r="B30" s="897"/>
      <c r="C30" s="898"/>
      <c r="D30" s="899"/>
      <c r="E30" s="897"/>
      <c r="F30" s="897"/>
      <c r="G30" s="900"/>
      <c r="H30" s="897"/>
      <c r="I30" s="898"/>
      <c r="J30" s="899"/>
      <c r="K30" s="899"/>
      <c r="L30" s="899"/>
      <c r="M30" s="899"/>
      <c r="N30" s="899"/>
    </row>
    <row r="31" spans="1:17" ht="18.75" customHeight="1" x14ac:dyDescent="0.2">
      <c r="A31" s="896" t="s">
        <v>849</v>
      </c>
      <c r="B31" s="897"/>
      <c r="C31" s="898"/>
      <c r="D31" s="899"/>
      <c r="E31" s="897"/>
      <c r="F31" s="897"/>
      <c r="G31" s="900"/>
      <c r="H31" s="897"/>
      <c r="I31" s="898"/>
      <c r="J31" s="899"/>
      <c r="K31" s="899"/>
      <c r="L31" s="899"/>
      <c r="M31" s="899"/>
      <c r="N31" s="899"/>
    </row>
    <row r="32" spans="1:17" ht="18.75" customHeight="1" x14ac:dyDescent="0.2">
      <c r="A32" s="896" t="s">
        <v>850</v>
      </c>
      <c r="B32" s="897"/>
      <c r="C32" s="898"/>
      <c r="D32" s="899"/>
      <c r="E32" s="897"/>
      <c r="F32" s="897"/>
      <c r="G32" s="900"/>
      <c r="H32" s="897"/>
      <c r="I32" s="898"/>
      <c r="J32" s="899"/>
      <c r="K32" s="899"/>
      <c r="L32" s="899"/>
      <c r="M32" s="899"/>
      <c r="N32" s="899"/>
    </row>
  </sheetData>
  <customSheetViews>
    <customSheetView guid="{87C6E031-6671-4D20-A947-4ABBDA5EC8EA}">
      <selection activeCell="D1" sqref="D1"/>
      <pageMargins left="0.7" right="0.7" top="0.75" bottom="0.75" header="0.3" footer="0.3"/>
    </customSheetView>
    <customSheetView guid="{26C2C0D3-D8B4-4F1E-9615-4F8590F048BD}" topLeftCell="A4">
      <selection activeCell="E22" sqref="E22"/>
      <pageMargins left="0.7" right="0.7" top="0.75" bottom="0.75" header="0.3" footer="0.3"/>
    </customSheetView>
  </customSheetViews>
  <mergeCells count="9">
    <mergeCell ref="J6:N6"/>
    <mergeCell ref="J8:N8"/>
    <mergeCell ref="J10:N10"/>
    <mergeCell ref="A5:A17"/>
    <mergeCell ref="J13:N13"/>
    <mergeCell ref="B6:C6"/>
    <mergeCell ref="B5:C5"/>
    <mergeCell ref="H6:I6"/>
    <mergeCell ref="H5:I5"/>
  </mergeCells>
  <pageMargins left="0.7" right="0.7" top="0.75" bottom="0.75" header="0.3" footer="0.3"/>
  <pageSetup scale="62" orientation="landscape" r:id="rId1"/>
  <colBreaks count="1" manualBreakCount="1">
    <brk id="14" max="1048575" man="1"/>
  </colBreaks>
  <ignoredErrors>
    <ignoredError sqref="A18 A19:A32 D5:F5 B5 H5 J5"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H41"/>
  <sheetViews>
    <sheetView showGridLines="0" view="pageBreakPreview" topLeftCell="R1" zoomScale="50" zoomScaleNormal="85" zoomScaleSheetLayoutView="50" workbookViewId="0">
      <selection activeCell="I47" sqref="I47"/>
    </sheetView>
  </sheetViews>
  <sheetFormatPr defaultRowHeight="10.5" x14ac:dyDescent="0.2"/>
  <cols>
    <col min="1" max="1" width="3.7109375" style="4" customWidth="1"/>
    <col min="2" max="2" width="5" style="4" customWidth="1"/>
    <col min="3" max="3" width="1.85546875" style="4" customWidth="1"/>
    <col min="4" max="4" width="1.5703125" style="4" customWidth="1"/>
    <col min="5" max="5" width="12.85546875" style="4" bestFit="1" customWidth="1"/>
    <col min="6" max="6" width="4.140625" style="4" customWidth="1"/>
    <col min="7" max="7" width="2.140625" style="4" customWidth="1"/>
    <col min="8" max="8" width="5.140625" style="4" bestFit="1" customWidth="1"/>
    <col min="9" max="9" width="16.42578125" style="4" bestFit="1" customWidth="1"/>
    <col min="10" max="10" width="33" style="4" customWidth="1"/>
    <col min="11" max="11" width="3" style="4" customWidth="1"/>
    <col min="12" max="12" width="5.140625" style="4" bestFit="1" customWidth="1"/>
    <col min="13" max="13" width="13" style="4" customWidth="1"/>
    <col min="14" max="14" width="5.7109375" style="4" customWidth="1"/>
    <col min="15" max="15" width="15.28515625" style="4" customWidth="1"/>
    <col min="16" max="16" width="3.140625" style="4" customWidth="1"/>
    <col min="17" max="17" width="13.85546875" style="4" customWidth="1"/>
    <col min="18" max="18" width="14.85546875" style="4" customWidth="1"/>
    <col min="19" max="19" width="3.5703125" style="4" customWidth="1"/>
    <col min="20" max="20" width="1.7109375" style="4" bestFit="1" customWidth="1"/>
    <col min="21" max="21" width="2" style="4" customWidth="1"/>
    <col min="22" max="22" width="9.140625" style="4" customWidth="1"/>
    <col min="23" max="23" width="25.5703125" style="4" customWidth="1"/>
    <col min="24" max="24" width="7.42578125" style="4" customWidth="1"/>
    <col min="25" max="25" width="15.42578125" style="4" customWidth="1"/>
    <col min="26" max="26" width="3.28515625" style="4" customWidth="1"/>
    <col min="27" max="28" width="6.7109375" style="4" customWidth="1"/>
    <col min="29" max="29" width="2" style="4" bestFit="1" customWidth="1"/>
    <col min="30" max="30" width="11.140625" style="4" customWidth="1"/>
    <col min="31" max="31" width="2" style="4" bestFit="1" customWidth="1"/>
    <col min="32" max="32" width="18.140625" style="4" customWidth="1"/>
    <col min="33" max="33" width="2.85546875" style="4" customWidth="1"/>
    <col min="34" max="34" width="3.42578125" style="4" customWidth="1"/>
    <col min="35" max="35" width="1.85546875" style="4" bestFit="1" customWidth="1"/>
    <col min="36" max="36" width="1.7109375" style="4" customWidth="1"/>
    <col min="37" max="37" width="4.85546875" style="4" customWidth="1"/>
    <col min="38" max="38" width="6.140625" style="4" customWidth="1"/>
    <col min="39" max="39" width="1.85546875" style="4" bestFit="1" customWidth="1"/>
    <col min="40" max="40" width="1.7109375" style="4" customWidth="1"/>
    <col min="41" max="41" width="5.5703125" style="4" customWidth="1"/>
    <col min="42" max="42" width="31.42578125" style="4" customWidth="1"/>
    <col min="43" max="43" width="4.7109375" style="4" customWidth="1"/>
    <col min="44" max="44" width="10.42578125" style="4" customWidth="1"/>
    <col min="45" max="45" width="4" style="4" customWidth="1"/>
    <col min="46" max="47" width="2.85546875" style="4" customWidth="1"/>
    <col min="48" max="48" width="2" style="4" customWidth="1"/>
    <col min="49" max="49" width="30" style="4" customWidth="1"/>
    <col min="50" max="50" width="3.85546875" style="4" customWidth="1"/>
    <col min="51" max="51" width="10.85546875" style="4" customWidth="1"/>
    <col min="52" max="52" width="12.28515625" style="4" customWidth="1"/>
    <col min="53" max="53" width="13.28515625" style="4" customWidth="1"/>
    <col min="54" max="54" width="11.140625" style="4" customWidth="1"/>
    <col min="55" max="55" width="12.140625" style="4" customWidth="1"/>
    <col min="56" max="56" width="12.85546875" style="4" customWidth="1"/>
    <col min="57" max="57" width="13.5703125" style="4" customWidth="1"/>
    <col min="58" max="58" width="13.28515625" style="4" customWidth="1"/>
    <col min="59" max="16384" width="9.140625" style="4"/>
  </cols>
  <sheetData>
    <row r="1" spans="1:60" ht="20.100000000000001" customHeight="1" x14ac:dyDescent="0.2">
      <c r="A1" s="448"/>
      <c r="B1" s="449" t="s">
        <v>769</v>
      </c>
      <c r="C1" s="448"/>
      <c r="D1" s="448"/>
      <c r="E1" s="448"/>
      <c r="F1" s="448"/>
      <c r="G1" s="448"/>
      <c r="H1" s="448"/>
      <c r="I1" s="448"/>
      <c r="J1" s="448"/>
      <c r="K1" s="448"/>
      <c r="L1" s="448"/>
      <c r="M1" s="448" t="s">
        <v>771</v>
      </c>
      <c r="N1" s="448"/>
      <c r="O1" s="448"/>
      <c r="P1" s="448"/>
      <c r="Q1" s="448"/>
      <c r="R1" s="448"/>
      <c r="S1" s="449"/>
      <c r="T1" s="448"/>
      <c r="U1" s="448"/>
      <c r="V1" s="448"/>
      <c r="W1" s="448"/>
      <c r="X1" s="448"/>
      <c r="Y1" s="449"/>
      <c r="Z1" s="449" t="s">
        <v>133</v>
      </c>
      <c r="AA1" s="448"/>
      <c r="AB1" s="448"/>
      <c r="AC1" s="448"/>
      <c r="AD1" s="448"/>
      <c r="AE1" s="448"/>
      <c r="AF1" s="449"/>
      <c r="AG1" s="448"/>
      <c r="AH1" s="448"/>
      <c r="AI1" s="448"/>
      <c r="AJ1" s="448"/>
      <c r="AK1" s="448"/>
      <c r="AL1" s="448"/>
      <c r="AM1" s="448"/>
      <c r="AN1" s="448"/>
      <c r="AO1" s="448"/>
      <c r="AP1" s="448"/>
      <c r="AQ1" s="448"/>
      <c r="AR1" s="448"/>
      <c r="AS1" s="448"/>
      <c r="AT1" s="448"/>
      <c r="AU1" s="448"/>
      <c r="AV1" s="448"/>
      <c r="AW1" s="448"/>
      <c r="AX1" s="448"/>
      <c r="AY1" s="448"/>
      <c r="AZ1" s="449" t="s">
        <v>769</v>
      </c>
      <c r="BA1" s="448"/>
      <c r="BB1" s="448"/>
      <c r="BC1" s="448" t="s">
        <v>771</v>
      </c>
      <c r="BD1" s="448"/>
      <c r="BF1" s="448"/>
    </row>
    <row r="2" spans="1:60" ht="12" customHeight="1" x14ac:dyDescent="0.2">
      <c r="A2" s="449"/>
      <c r="B2" s="1243" t="s">
        <v>782</v>
      </c>
      <c r="C2" s="1244"/>
      <c r="D2" s="1244"/>
      <c r="E2" s="1244"/>
      <c r="F2" s="1244"/>
      <c r="G2" s="1244"/>
      <c r="H2" s="1244"/>
      <c r="I2" s="1244"/>
      <c r="J2" s="1244"/>
      <c r="K2" s="1244"/>
      <c r="L2" s="1244"/>
      <c r="M2" s="1244"/>
      <c r="N2" s="1244"/>
      <c r="O2" s="1244"/>
      <c r="P2" s="1244"/>
      <c r="Q2" s="1245"/>
      <c r="R2" s="451" t="s">
        <v>783</v>
      </c>
      <c r="S2" s="448"/>
      <c r="T2" s="450"/>
      <c r="U2" s="450"/>
      <c r="V2" s="450"/>
      <c r="W2" s="450"/>
      <c r="X2" s="450"/>
      <c r="Y2" s="1279" t="s">
        <v>791</v>
      </c>
      <c r="Z2" s="1280"/>
      <c r="AA2" s="1280"/>
      <c r="AB2" s="1280"/>
      <c r="AC2" s="1280"/>
      <c r="AD2" s="1280"/>
      <c r="AE2" s="1280"/>
      <c r="AF2" s="1280"/>
      <c r="AG2" s="1280"/>
      <c r="AH2" s="1280"/>
      <c r="AI2" s="1280"/>
      <c r="AJ2" s="1280"/>
      <c r="AK2" s="1280"/>
      <c r="AL2" s="1280"/>
      <c r="AM2" s="1280"/>
      <c r="AN2" s="1280"/>
      <c r="AO2" s="1280"/>
      <c r="AP2" s="452"/>
      <c r="AQ2" s="452"/>
      <c r="AR2" s="453"/>
      <c r="AS2" s="452"/>
      <c r="AT2" s="452"/>
      <c r="AU2" s="452"/>
      <c r="AV2" s="452"/>
      <c r="AW2" s="452"/>
      <c r="AX2" s="452"/>
      <c r="AY2" s="452"/>
      <c r="AZ2" s="454" t="s">
        <v>800</v>
      </c>
      <c r="BA2" s="455"/>
      <c r="BB2" s="455"/>
      <c r="BC2" s="455"/>
      <c r="BD2" s="455"/>
      <c r="BE2" s="448"/>
      <c r="BF2" s="456"/>
    </row>
    <row r="3" spans="1:60" ht="14.1" customHeight="1" x14ac:dyDescent="0.2">
      <c r="A3" s="1259" t="s">
        <v>66</v>
      </c>
      <c r="B3" s="1247">
        <v>-2.0699999999999998</v>
      </c>
      <c r="C3" s="1246"/>
      <c r="D3" s="83"/>
      <c r="E3" s="458"/>
      <c r="F3" s="1206">
        <f>B3-0.01</f>
        <v>-2.0799999999999996</v>
      </c>
      <c r="G3" s="1246"/>
      <c r="H3" s="459"/>
      <c r="I3" s="460">
        <f>F3-0.01</f>
        <v>-2.0899999999999994</v>
      </c>
      <c r="J3" s="457">
        <f>I3-0.01</f>
        <v>-2.0999999999999992</v>
      </c>
      <c r="K3" s="461"/>
      <c r="L3" s="461"/>
      <c r="M3" s="457">
        <f>J3-0.01</f>
        <v>-2.109999999999999</v>
      </c>
      <c r="N3" s="458"/>
      <c r="O3" s="457">
        <f>M3-0.01</f>
        <v>-2.1199999999999988</v>
      </c>
      <c r="P3" s="462"/>
      <c r="Q3" s="463"/>
      <c r="R3" s="462">
        <f>O3-0.01</f>
        <v>-2.1299999999999986</v>
      </c>
      <c r="S3" s="1206">
        <f>O3-0.02</f>
        <v>-2.1399999999999988</v>
      </c>
      <c r="T3" s="1207"/>
      <c r="U3" s="445"/>
      <c r="V3" s="445"/>
      <c r="W3" s="457">
        <f>S3-0.01</f>
        <v>-2.1499999999999986</v>
      </c>
      <c r="X3" s="458"/>
      <c r="Y3" s="464">
        <f>W3-0.01</f>
        <v>-2.1599999999999984</v>
      </c>
      <c r="Z3" s="465"/>
      <c r="AA3" s="466"/>
      <c r="AB3" s="467">
        <f>Y3-0.01</f>
        <v>-2.1699999999999982</v>
      </c>
      <c r="AC3" s="443"/>
      <c r="AD3" s="467">
        <f>AB3-0.01</f>
        <v>-2.1799999999999979</v>
      </c>
      <c r="AE3" s="443"/>
      <c r="AF3" s="467">
        <f>AD3-0.01</f>
        <v>-2.1899999999999977</v>
      </c>
      <c r="AG3" s="441"/>
      <c r="AH3" s="1206">
        <v>-2.2000000000000002</v>
      </c>
      <c r="AI3" s="1247"/>
      <c r="AJ3" s="441"/>
      <c r="AK3" s="443"/>
      <c r="AL3" s="1206">
        <f>AH3-0.01</f>
        <v>-2.21</v>
      </c>
      <c r="AM3" s="1247"/>
      <c r="AN3" s="1247"/>
      <c r="AO3" s="1281"/>
      <c r="AP3" s="467">
        <f>AL3-0.01</f>
        <v>-2.2199999999999998</v>
      </c>
      <c r="AQ3" s="443"/>
      <c r="AR3" s="468">
        <f>AP3-0.01</f>
        <v>-2.2299999999999995</v>
      </c>
      <c r="AS3" s="1197">
        <v>-2.2400000000000002</v>
      </c>
      <c r="AT3" s="1213"/>
      <c r="AU3" s="1213"/>
      <c r="AV3" s="1198"/>
      <c r="AW3" s="1197">
        <v>-2.25</v>
      </c>
      <c r="AX3" s="1198"/>
      <c r="AY3" s="778" t="s">
        <v>798</v>
      </c>
      <c r="AZ3" s="469" t="s">
        <v>1100</v>
      </c>
      <c r="BA3" s="445"/>
      <c r="BB3" s="445"/>
      <c r="BC3" s="445"/>
      <c r="BD3" s="445"/>
      <c r="BE3" s="445"/>
      <c r="BF3" s="470"/>
    </row>
    <row r="4" spans="1:60" ht="14.1" customHeight="1" x14ac:dyDescent="0.2">
      <c r="A4" s="1259"/>
      <c r="B4" s="1223" t="s">
        <v>1056</v>
      </c>
      <c r="C4" s="1223"/>
      <c r="D4" s="1223"/>
      <c r="E4" s="1220"/>
      <c r="F4" s="1218" t="s">
        <v>772</v>
      </c>
      <c r="G4" s="1223"/>
      <c r="H4" s="1219"/>
      <c r="I4" s="1229" t="s">
        <v>1057</v>
      </c>
      <c r="J4" s="1218" t="s">
        <v>773</v>
      </c>
      <c r="K4" s="1223"/>
      <c r="L4" s="1223"/>
      <c r="M4" s="1218" t="s">
        <v>779</v>
      </c>
      <c r="N4" s="1219"/>
      <c r="O4" s="1218" t="s">
        <v>781</v>
      </c>
      <c r="P4" s="1223"/>
      <c r="Q4" s="1219"/>
      <c r="R4" s="297" t="s">
        <v>780</v>
      </c>
      <c r="S4" s="1218" t="s">
        <v>1090</v>
      </c>
      <c r="T4" s="1223"/>
      <c r="U4" s="1223"/>
      <c r="V4" s="1223"/>
      <c r="W4" s="1209" t="s">
        <v>107</v>
      </c>
      <c r="X4" s="299"/>
      <c r="Y4" s="1223" t="s">
        <v>112</v>
      </c>
      <c r="Z4" s="1223"/>
      <c r="AA4" s="1219"/>
      <c r="AB4" s="1218" t="s">
        <v>1091</v>
      </c>
      <c r="AC4" s="1219"/>
      <c r="AD4" s="1218" t="s">
        <v>119</v>
      </c>
      <c r="AE4" s="1219"/>
      <c r="AF4" s="1218" t="s">
        <v>124</v>
      </c>
      <c r="AG4" s="1223"/>
      <c r="AH4" s="1218" t="s">
        <v>129</v>
      </c>
      <c r="AI4" s="1223"/>
      <c r="AJ4" s="1223"/>
      <c r="AK4" s="1223"/>
      <c r="AL4" s="1216" t="s">
        <v>1097</v>
      </c>
      <c r="AM4" s="1216"/>
      <c r="AN4" s="1216"/>
      <c r="AO4" s="1216"/>
      <c r="AP4" s="1218" t="s">
        <v>130</v>
      </c>
      <c r="AQ4" s="1219"/>
      <c r="AR4" s="1229" t="s">
        <v>1098</v>
      </c>
      <c r="AS4" s="1199" t="s">
        <v>1102</v>
      </c>
      <c r="AT4" s="1201"/>
      <c r="AU4" s="1201"/>
      <c r="AV4" s="1200"/>
      <c r="AW4" s="1199" t="s">
        <v>1099</v>
      </c>
      <c r="AX4" s="1200"/>
      <c r="AY4" s="1205" t="s">
        <v>1101</v>
      </c>
      <c r="AZ4" s="1209" t="s">
        <v>801</v>
      </c>
      <c r="BA4" s="1235"/>
      <c r="BB4" s="1235"/>
      <c r="BC4" s="1235"/>
      <c r="BD4" s="1235"/>
      <c r="BE4" s="1235"/>
      <c r="BF4" s="1236"/>
    </row>
    <row r="5" spans="1:60" ht="14.1" customHeight="1" x14ac:dyDescent="0.2">
      <c r="A5" s="1259"/>
      <c r="B5" s="1223"/>
      <c r="C5" s="1223"/>
      <c r="D5" s="1223"/>
      <c r="E5" s="1220"/>
      <c r="F5" s="1218"/>
      <c r="G5" s="1223"/>
      <c r="H5" s="1219"/>
      <c r="I5" s="1229"/>
      <c r="J5" s="1218"/>
      <c r="K5" s="1223"/>
      <c r="L5" s="1223"/>
      <c r="M5" s="1218"/>
      <c r="N5" s="1219"/>
      <c r="O5" s="1218"/>
      <c r="P5" s="1223"/>
      <c r="Q5" s="1219"/>
      <c r="R5" s="297"/>
      <c r="S5" s="1218"/>
      <c r="T5" s="1223"/>
      <c r="U5" s="1223"/>
      <c r="V5" s="1223"/>
      <c r="W5" s="1209"/>
      <c r="X5" s="299"/>
      <c r="Y5" s="1223"/>
      <c r="Z5" s="1223"/>
      <c r="AA5" s="1219"/>
      <c r="AB5" s="1218"/>
      <c r="AC5" s="1219"/>
      <c r="AD5" s="1218"/>
      <c r="AE5" s="1219"/>
      <c r="AF5" s="1218"/>
      <c r="AG5" s="1223"/>
      <c r="AH5" s="1218"/>
      <c r="AI5" s="1223"/>
      <c r="AJ5" s="1223"/>
      <c r="AK5" s="1223"/>
      <c r="AL5" s="1217"/>
      <c r="AM5" s="1217"/>
      <c r="AN5" s="1217"/>
      <c r="AO5" s="1217"/>
      <c r="AP5" s="1218"/>
      <c r="AQ5" s="1219"/>
      <c r="AR5" s="1229"/>
      <c r="AS5" s="1199"/>
      <c r="AT5" s="1201"/>
      <c r="AU5" s="1201"/>
      <c r="AV5" s="1200"/>
      <c r="AW5" s="1199"/>
      <c r="AX5" s="1200"/>
      <c r="AY5" s="1205"/>
      <c r="AZ5" s="1209"/>
      <c r="BA5" s="1235"/>
      <c r="BB5" s="1235"/>
      <c r="BC5" s="1235"/>
      <c r="BD5" s="1235"/>
      <c r="BE5" s="1235"/>
      <c r="BF5" s="1236"/>
    </row>
    <row r="6" spans="1:60" ht="14.1" customHeight="1" x14ac:dyDescent="0.2">
      <c r="A6" s="1259"/>
      <c r="B6" s="1148"/>
      <c r="C6" s="1148"/>
      <c r="D6" s="1148"/>
      <c r="E6" s="1220"/>
      <c r="F6" s="1218"/>
      <c r="G6" s="1223"/>
      <c r="H6" s="1219"/>
      <c r="I6" s="1229"/>
      <c r="J6" s="1218"/>
      <c r="K6" s="1223"/>
      <c r="L6" s="1223"/>
      <c r="M6" s="1218"/>
      <c r="N6" s="1219"/>
      <c r="O6" s="1218"/>
      <c r="P6" s="1223"/>
      <c r="Q6" s="1219"/>
      <c r="R6" s="297"/>
      <c r="S6" s="1218"/>
      <c r="T6" s="1223"/>
      <c r="U6" s="1223"/>
      <c r="V6" s="1223"/>
      <c r="W6" s="1209"/>
      <c r="X6" s="443"/>
      <c r="Y6" s="1223"/>
      <c r="Z6" s="1223"/>
      <c r="AA6" s="1219"/>
      <c r="AB6" s="1218"/>
      <c r="AC6" s="1219"/>
      <c r="AD6" s="1218"/>
      <c r="AE6" s="1219"/>
      <c r="AF6" s="1218"/>
      <c r="AG6" s="1223"/>
      <c r="AH6" s="1218"/>
      <c r="AI6" s="1223"/>
      <c r="AJ6" s="1223"/>
      <c r="AK6" s="1223"/>
      <c r="AL6" s="1217"/>
      <c r="AM6" s="1217"/>
      <c r="AN6" s="1217"/>
      <c r="AO6" s="1217"/>
      <c r="AP6" s="1218"/>
      <c r="AQ6" s="1219"/>
      <c r="AR6" s="1229"/>
      <c r="AS6" s="1199"/>
      <c r="AT6" s="1201"/>
      <c r="AU6" s="1201"/>
      <c r="AV6" s="1200"/>
      <c r="AW6" s="1199"/>
      <c r="AX6" s="1200"/>
      <c r="AY6" s="1205"/>
      <c r="AZ6" s="1209"/>
      <c r="BA6" s="1235"/>
      <c r="BB6" s="1235"/>
      <c r="BC6" s="1235"/>
      <c r="BD6" s="1235"/>
      <c r="BE6" s="1235"/>
      <c r="BF6" s="1236"/>
    </row>
    <row r="7" spans="1:60" ht="14.1" customHeight="1" x14ac:dyDescent="0.2">
      <c r="A7" s="1259"/>
      <c r="B7" s="1148"/>
      <c r="C7" s="1148"/>
      <c r="D7" s="1148"/>
      <c r="E7" s="1220"/>
      <c r="F7" s="1218"/>
      <c r="G7" s="1223"/>
      <c r="H7" s="1219"/>
      <c r="I7" s="1163"/>
      <c r="J7" s="1218"/>
      <c r="K7" s="1223"/>
      <c r="L7" s="1223"/>
      <c r="M7" s="1149"/>
      <c r="N7" s="1220"/>
      <c r="O7" s="1149"/>
      <c r="P7" s="1148"/>
      <c r="Q7" s="1220"/>
      <c r="R7" s="296"/>
      <c r="S7" s="1218"/>
      <c r="T7" s="1223"/>
      <c r="U7" s="1223"/>
      <c r="V7" s="1223"/>
      <c r="W7" s="1209"/>
      <c r="X7" s="443"/>
      <c r="Y7" s="441"/>
      <c r="Z7" s="441"/>
      <c r="AA7" s="443"/>
      <c r="AB7" s="1149"/>
      <c r="AC7" s="1220"/>
      <c r="AD7" s="1149"/>
      <c r="AE7" s="1220"/>
      <c r="AF7" s="1149"/>
      <c r="AG7" s="1224"/>
      <c r="AH7" s="1218"/>
      <c r="AI7" s="1223"/>
      <c r="AJ7" s="1223"/>
      <c r="AK7" s="1223"/>
      <c r="AL7" s="1217"/>
      <c r="AM7" s="1217"/>
      <c r="AN7" s="1217"/>
      <c r="AO7" s="1217"/>
      <c r="AP7" s="1218"/>
      <c r="AQ7" s="1219"/>
      <c r="AR7" s="1229"/>
      <c r="AS7" s="1199"/>
      <c r="AT7" s="1201"/>
      <c r="AU7" s="1201"/>
      <c r="AV7" s="1200"/>
      <c r="AW7" s="1199"/>
      <c r="AX7" s="1200"/>
      <c r="AY7" s="1205"/>
      <c r="AZ7" s="471" t="s">
        <v>829</v>
      </c>
      <c r="BA7" s="441"/>
      <c r="BB7" s="441"/>
      <c r="BC7" s="441"/>
      <c r="BD7" s="441"/>
      <c r="BE7" s="441"/>
      <c r="BF7" s="443"/>
    </row>
    <row r="8" spans="1:60" ht="14.1" customHeight="1" x14ac:dyDescent="0.2">
      <c r="A8" s="1259"/>
      <c r="B8" s="1148"/>
      <c r="C8" s="1148"/>
      <c r="D8" s="1148"/>
      <c r="E8" s="1220"/>
      <c r="F8" s="1218"/>
      <c r="G8" s="1223"/>
      <c r="H8" s="1219"/>
      <c r="I8" s="1163"/>
      <c r="J8" s="530" t="s">
        <v>147</v>
      </c>
      <c r="K8" s="495">
        <v>1</v>
      </c>
      <c r="L8" s="474"/>
      <c r="M8" s="1149"/>
      <c r="N8" s="1220"/>
      <c r="O8" s="1149"/>
      <c r="P8" s="1148"/>
      <c r="Q8" s="1220"/>
      <c r="R8" s="296"/>
      <c r="S8" s="1218"/>
      <c r="T8" s="1223"/>
      <c r="U8" s="1223"/>
      <c r="V8" s="1223"/>
      <c r="W8" s="475"/>
      <c r="X8" s="443"/>
      <c r="Y8" s="441"/>
      <c r="Z8" s="441"/>
      <c r="AA8" s="443"/>
      <c r="AB8" s="1149"/>
      <c r="AC8" s="1220"/>
      <c r="AD8" s="1149"/>
      <c r="AE8" s="1220"/>
      <c r="AF8" s="1149"/>
      <c r="AG8" s="1224"/>
      <c r="AH8" s="1218"/>
      <c r="AI8" s="1223"/>
      <c r="AJ8" s="1223"/>
      <c r="AK8" s="1223"/>
      <c r="AL8" s="1217"/>
      <c r="AM8" s="1217"/>
      <c r="AN8" s="1217"/>
      <c r="AO8" s="1217"/>
      <c r="AP8" s="436"/>
      <c r="AQ8" s="443"/>
      <c r="AR8" s="1229"/>
      <c r="AS8" s="1199"/>
      <c r="AT8" s="1201"/>
      <c r="AU8" s="1201"/>
      <c r="AV8" s="1200"/>
      <c r="AW8" s="1199"/>
      <c r="AX8" s="1201"/>
      <c r="AY8" s="1205"/>
      <c r="AZ8" s="436"/>
      <c r="BA8" s="441"/>
      <c r="BB8" s="441"/>
      <c r="BC8" s="441"/>
      <c r="BD8" s="441"/>
      <c r="BE8" s="441"/>
      <c r="BF8" s="443"/>
    </row>
    <row r="9" spans="1:60" ht="14.1" customHeight="1" x14ac:dyDescent="0.2">
      <c r="A9" s="1259"/>
      <c r="B9" s="1148"/>
      <c r="C9" s="1148"/>
      <c r="D9" s="1148"/>
      <c r="E9" s="1220"/>
      <c r="F9" s="1150"/>
      <c r="G9" s="1151"/>
      <c r="H9" s="1225"/>
      <c r="I9" s="1163"/>
      <c r="J9" s="504" t="s">
        <v>148</v>
      </c>
      <c r="K9" s="501">
        <v>2</v>
      </c>
      <c r="L9" s="477"/>
      <c r="M9" s="436"/>
      <c r="N9" s="443"/>
      <c r="O9" s="1149"/>
      <c r="P9" s="1148"/>
      <c r="Q9" s="1220"/>
      <c r="R9" s="294"/>
      <c r="S9" s="1148"/>
      <c r="T9" s="1224"/>
      <c r="U9" s="1224"/>
      <c r="V9" s="1148"/>
      <c r="W9" s="436"/>
      <c r="X9" s="443"/>
      <c r="Y9" s="441"/>
      <c r="Z9" s="441"/>
      <c r="AA9" s="443"/>
      <c r="AB9" s="1149"/>
      <c r="AC9" s="1220"/>
      <c r="AD9" s="1149"/>
      <c r="AE9" s="1220"/>
      <c r="AF9" s="1149"/>
      <c r="AG9" s="1224"/>
      <c r="AH9" s="475" t="s">
        <v>795</v>
      </c>
      <c r="AI9" s="441"/>
      <c r="AJ9" s="441"/>
      <c r="AK9" s="441"/>
      <c r="AL9" s="1217"/>
      <c r="AM9" s="1217"/>
      <c r="AN9" s="1217"/>
      <c r="AO9" s="1217"/>
      <c r="AP9" s="436"/>
      <c r="AQ9" s="443"/>
      <c r="AR9" s="1229"/>
      <c r="AS9" s="1199"/>
      <c r="AT9" s="1201"/>
      <c r="AU9" s="1201"/>
      <c r="AV9" s="1200"/>
      <c r="AW9" s="758"/>
      <c r="AX9" s="297"/>
      <c r="AY9" s="1205"/>
      <c r="AZ9" s="436"/>
      <c r="BA9" s="441"/>
      <c r="BB9" s="441"/>
      <c r="BC9" s="441"/>
      <c r="BD9" s="441"/>
      <c r="BE9" s="441"/>
      <c r="BF9" s="443"/>
    </row>
    <row r="10" spans="1:60" ht="18.75" customHeight="1" x14ac:dyDescent="0.2">
      <c r="A10" s="1259"/>
      <c r="B10" s="1148"/>
      <c r="C10" s="1148"/>
      <c r="D10" s="1148"/>
      <c r="E10" s="1220"/>
      <c r="F10" s="478" t="s">
        <v>99</v>
      </c>
      <c r="G10" s="479">
        <v>1</v>
      </c>
      <c r="H10" s="479" t="s">
        <v>63</v>
      </c>
      <c r="I10" s="1163"/>
      <c r="J10" s="531" t="s">
        <v>776</v>
      </c>
      <c r="K10" s="535">
        <v>3</v>
      </c>
      <c r="L10" s="1256" t="s">
        <v>1060</v>
      </c>
      <c r="M10" s="483"/>
      <c r="N10" s="539"/>
      <c r="O10" s="478" t="s">
        <v>99</v>
      </c>
      <c r="P10" s="1255">
        <v>1</v>
      </c>
      <c r="Q10" s="1258" t="s">
        <v>1064</v>
      </c>
      <c r="R10" s="536"/>
      <c r="S10" s="1151"/>
      <c r="T10" s="1151"/>
      <c r="U10" s="1151"/>
      <c r="V10" s="1225"/>
      <c r="W10" s="436"/>
      <c r="X10" s="443"/>
      <c r="Y10" s="441"/>
      <c r="Z10" s="441"/>
      <c r="AA10" s="443"/>
      <c r="AB10" s="1149"/>
      <c r="AC10" s="1220"/>
      <c r="AD10" s="436"/>
      <c r="AE10" s="443"/>
      <c r="AF10" s="436"/>
      <c r="AG10" s="443"/>
      <c r="AH10" s="441"/>
      <c r="AI10" s="441"/>
      <c r="AJ10" s="441"/>
      <c r="AK10" s="441"/>
      <c r="AL10" s="1217"/>
      <c r="AM10" s="1217"/>
      <c r="AN10" s="1217"/>
      <c r="AO10" s="1217"/>
      <c r="AP10" s="472" t="s">
        <v>796</v>
      </c>
      <c r="AQ10" s="481">
        <v>1</v>
      </c>
      <c r="AR10" s="1163"/>
      <c r="AS10" s="1199"/>
      <c r="AT10" s="1201"/>
      <c r="AU10" s="1201"/>
      <c r="AV10" s="1200"/>
      <c r="AW10" s="472" t="s">
        <v>796</v>
      </c>
      <c r="AX10" s="473">
        <v>1</v>
      </c>
      <c r="AY10" s="1205"/>
      <c r="AZ10" s="1237" t="s">
        <v>802</v>
      </c>
      <c r="BA10" s="1238"/>
      <c r="BB10" s="1238"/>
      <c r="BC10" s="1238"/>
      <c r="BD10" s="1238"/>
      <c r="BE10" s="1238"/>
      <c r="BF10" s="1239"/>
      <c r="BH10" s="253"/>
    </row>
    <row r="11" spans="1:60" ht="14.1" customHeight="1" x14ac:dyDescent="0.2">
      <c r="A11" s="1259"/>
      <c r="B11" s="1148"/>
      <c r="C11" s="1148"/>
      <c r="D11" s="1148"/>
      <c r="E11" s="1220"/>
      <c r="F11" s="482"/>
      <c r="G11" s="483"/>
      <c r="H11" s="484">
        <f>J3</f>
        <v>-2.0999999999999992</v>
      </c>
      <c r="I11" s="1163"/>
      <c r="J11" s="532" t="s">
        <v>777</v>
      </c>
      <c r="K11" s="481">
        <v>4</v>
      </c>
      <c r="L11" s="1257"/>
      <c r="M11" s="472" t="s">
        <v>102</v>
      </c>
      <c r="N11" s="481">
        <v>1</v>
      </c>
      <c r="O11" s="482"/>
      <c r="P11" s="1222"/>
      <c r="Q11" s="1227"/>
      <c r="R11" s="486"/>
      <c r="S11" s="474"/>
      <c r="T11" s="473"/>
      <c r="U11" s="473"/>
      <c r="V11" s="487"/>
      <c r="W11" s="472" t="s">
        <v>784</v>
      </c>
      <c r="X11" s="488">
        <v>1</v>
      </c>
      <c r="Y11" s="1282" t="s">
        <v>113</v>
      </c>
      <c r="Z11" s="1283"/>
      <c r="AA11" s="489" t="s">
        <v>114</v>
      </c>
      <c r="AB11" s="441"/>
      <c r="AC11" s="443"/>
      <c r="AD11" s="472" t="s">
        <v>120</v>
      </c>
      <c r="AE11" s="481">
        <v>1</v>
      </c>
      <c r="AF11" s="436"/>
      <c r="AG11" s="443"/>
      <c r="AL11" s="1217"/>
      <c r="AM11" s="1217"/>
      <c r="AN11" s="1217"/>
      <c r="AO11" s="1217"/>
      <c r="AP11" s="472" t="s">
        <v>797</v>
      </c>
      <c r="AQ11" s="481">
        <v>2</v>
      </c>
      <c r="AR11" s="1163"/>
      <c r="AS11" s="1199"/>
      <c r="AT11" s="1201"/>
      <c r="AU11" s="1201"/>
      <c r="AV11" s="1200"/>
      <c r="AW11" s="472" t="s">
        <v>797</v>
      </c>
      <c r="AX11" s="481">
        <v>2</v>
      </c>
      <c r="AY11" s="1205"/>
      <c r="AZ11" s="1237"/>
      <c r="BA11" s="1238"/>
      <c r="BB11" s="1238"/>
      <c r="BC11" s="1238"/>
      <c r="BD11" s="1238"/>
      <c r="BE11" s="1238"/>
      <c r="BF11" s="1239"/>
    </row>
    <row r="12" spans="1:60" ht="14.1" customHeight="1" x14ac:dyDescent="0.2">
      <c r="A12" s="1259"/>
      <c r="B12" s="1148"/>
      <c r="C12" s="1148"/>
      <c r="D12" s="1148"/>
      <c r="E12" s="1220"/>
      <c r="F12" s="472" t="s">
        <v>100</v>
      </c>
      <c r="G12" s="473">
        <v>2</v>
      </c>
      <c r="H12" s="473"/>
      <c r="I12" s="1163"/>
      <c r="J12" s="530" t="s">
        <v>115</v>
      </c>
      <c r="K12" s="534">
        <v>5</v>
      </c>
      <c r="L12" s="1257"/>
      <c r="M12" s="1248" t="s">
        <v>103</v>
      </c>
      <c r="N12" s="1252">
        <v>2</v>
      </c>
      <c r="O12" s="1249" t="s">
        <v>104</v>
      </c>
      <c r="P12" s="1255">
        <v>2</v>
      </c>
      <c r="Q12" s="565"/>
      <c r="R12" s="536"/>
      <c r="S12" s="477" t="s">
        <v>156</v>
      </c>
      <c r="T12" s="479"/>
      <c r="U12" s="479"/>
      <c r="V12" s="1233"/>
      <c r="W12" s="472" t="s">
        <v>108</v>
      </c>
      <c r="X12" s="488">
        <f>+X11+1</f>
        <v>2</v>
      </c>
      <c r="Y12" s="472" t="s">
        <v>792</v>
      </c>
      <c r="Z12" s="495">
        <v>1</v>
      </c>
      <c r="AA12" s="767">
        <v>42016</v>
      </c>
      <c r="AB12" s="472" t="s">
        <v>117</v>
      </c>
      <c r="AC12" s="481">
        <v>1</v>
      </c>
      <c r="AD12" s="472" t="s">
        <v>121</v>
      </c>
      <c r="AE12" s="481">
        <v>2</v>
      </c>
      <c r="AF12" s="1214" t="s">
        <v>125</v>
      </c>
      <c r="AG12" s="771">
        <v>1</v>
      </c>
      <c r="AL12" s="1217"/>
      <c r="AM12" s="1217"/>
      <c r="AN12" s="1217"/>
      <c r="AO12" s="1217"/>
      <c r="AP12" s="476" t="s">
        <v>85</v>
      </c>
      <c r="AQ12" s="481">
        <v>3</v>
      </c>
      <c r="AR12" s="1163"/>
      <c r="AS12" s="1199"/>
      <c r="AT12" s="1201"/>
      <c r="AU12" s="1201"/>
      <c r="AV12" s="1200"/>
      <c r="AW12" s="476" t="s">
        <v>85</v>
      </c>
      <c r="AX12" s="481">
        <v>3</v>
      </c>
      <c r="AY12" s="1205"/>
      <c r="AZ12" s="1237"/>
      <c r="BA12" s="1238"/>
      <c r="BB12" s="1238"/>
      <c r="BC12" s="1238"/>
      <c r="BD12" s="1238"/>
      <c r="BE12" s="1238"/>
      <c r="BF12" s="1239"/>
    </row>
    <row r="13" spans="1:60" ht="15" customHeight="1" x14ac:dyDescent="0.2">
      <c r="A13" s="1259"/>
      <c r="B13" s="448"/>
      <c r="C13" s="448"/>
      <c r="D13" s="448"/>
      <c r="E13" s="448"/>
      <c r="F13" s="436"/>
      <c r="G13" s="441"/>
      <c r="H13" s="441"/>
      <c r="I13" s="1163"/>
      <c r="J13" s="1249" t="s">
        <v>778</v>
      </c>
      <c r="K13" s="1252">
        <v>6</v>
      </c>
      <c r="L13" s="1257"/>
      <c r="M13" s="1218"/>
      <c r="N13" s="1254"/>
      <c r="O13" s="1250"/>
      <c r="P13" s="1222"/>
      <c r="Q13" s="539"/>
      <c r="R13" s="574"/>
      <c r="S13" s="483" t="s">
        <v>99</v>
      </c>
      <c r="T13" s="483"/>
      <c r="U13" s="483">
        <v>1</v>
      </c>
      <c r="V13" s="1234"/>
      <c r="W13" s="472" t="s">
        <v>785</v>
      </c>
      <c r="X13" s="488">
        <f>+X12+1</f>
        <v>3</v>
      </c>
      <c r="Y13" s="482" t="s">
        <v>793</v>
      </c>
      <c r="Z13" s="499">
        <v>2</v>
      </c>
      <c r="AA13" s="767">
        <v>42007</v>
      </c>
      <c r="AB13" s="472" t="s">
        <v>118</v>
      </c>
      <c r="AC13" s="481">
        <v>2</v>
      </c>
      <c r="AD13" s="472" t="s">
        <v>122</v>
      </c>
      <c r="AE13" s="481">
        <v>3</v>
      </c>
      <c r="AF13" s="1215"/>
      <c r="AG13" s="534"/>
      <c r="AL13" s="1217"/>
      <c r="AM13" s="1217"/>
      <c r="AN13" s="1217"/>
      <c r="AO13" s="1217"/>
      <c r="AP13" s="436" t="s">
        <v>86</v>
      </c>
      <c r="AQ13" s="494">
        <v>4</v>
      </c>
      <c r="AR13" s="1163"/>
      <c r="AS13" s="298"/>
      <c r="AT13" s="297"/>
      <c r="AU13" s="297"/>
      <c r="AV13" s="299"/>
      <c r="AW13" s="436" t="s">
        <v>86</v>
      </c>
      <c r="AX13" s="494">
        <v>4</v>
      </c>
      <c r="AY13" s="440"/>
      <c r="AZ13" s="491"/>
      <c r="BA13" s="492"/>
      <c r="BB13" s="1238"/>
      <c r="BC13" s="1238"/>
      <c r="BD13" s="1238"/>
      <c r="BE13" s="492"/>
      <c r="BF13" s="493"/>
    </row>
    <row r="14" spans="1:60" ht="38.25" customHeight="1" x14ac:dyDescent="0.2">
      <c r="A14" s="1259"/>
      <c r="B14" s="474" t="s">
        <v>99</v>
      </c>
      <c r="C14" s="473">
        <v>1</v>
      </c>
      <c r="D14" s="473"/>
      <c r="E14" s="487"/>
      <c r="F14" s="436"/>
      <c r="G14" s="441"/>
      <c r="H14" s="441"/>
      <c r="I14" s="500"/>
      <c r="J14" s="1251"/>
      <c r="K14" s="1253"/>
      <c r="L14" s="1257"/>
      <c r="M14" s="1146"/>
      <c r="N14" s="1231"/>
      <c r="O14" s="533" t="s">
        <v>1063</v>
      </c>
      <c r="P14" s="572">
        <v>3</v>
      </c>
      <c r="Q14" s="578" t="s">
        <v>1061</v>
      </c>
      <c r="R14" s="500"/>
      <c r="S14" s="440" t="s">
        <v>100</v>
      </c>
      <c r="T14" s="441"/>
      <c r="U14" s="441">
        <v>2</v>
      </c>
      <c r="V14" s="569"/>
      <c r="W14" s="472" t="s">
        <v>786</v>
      </c>
      <c r="X14" s="488">
        <f>+X13+1</f>
        <v>4</v>
      </c>
      <c r="Y14" s="1210" t="s">
        <v>1092</v>
      </c>
      <c r="Z14" s="1211"/>
      <c r="AA14" s="1212"/>
      <c r="AB14" s="472" t="s">
        <v>97</v>
      </c>
      <c r="AC14" s="481">
        <v>3</v>
      </c>
      <c r="AD14" s="474" t="s">
        <v>123</v>
      </c>
      <c r="AE14" s="481">
        <v>4</v>
      </c>
      <c r="AF14" s="1214" t="s">
        <v>794</v>
      </c>
      <c r="AG14" s="503">
        <v>2</v>
      </c>
      <c r="AH14" s="441"/>
      <c r="AI14" s="441"/>
      <c r="AJ14" s="441"/>
      <c r="AK14" s="441"/>
      <c r="AL14" s="1217"/>
      <c r="AM14" s="1217"/>
      <c r="AN14" s="1217"/>
      <c r="AO14" s="1217"/>
      <c r="AP14" s="485" t="s">
        <v>87</v>
      </c>
      <c r="AQ14" s="503">
        <v>5</v>
      </c>
      <c r="AR14" s="1163"/>
      <c r="AS14" s="298"/>
      <c r="AT14" s="297"/>
      <c r="AU14" s="297"/>
      <c r="AV14" s="299"/>
      <c r="AW14" s="485" t="s">
        <v>87</v>
      </c>
      <c r="AX14" s="503">
        <v>5</v>
      </c>
      <c r="AY14" s="440"/>
      <c r="AZ14" s="1240" t="s">
        <v>803</v>
      </c>
      <c r="BA14" s="1241"/>
      <c r="BB14" s="1241"/>
      <c r="BC14" s="1241"/>
      <c r="BD14" s="1241"/>
      <c r="BE14" s="1241"/>
      <c r="BF14" s="1242"/>
    </row>
    <row r="15" spans="1:60" ht="14.1" customHeight="1" x14ac:dyDescent="0.2">
      <c r="A15" s="1259"/>
      <c r="B15" s="477" t="s">
        <v>100</v>
      </c>
      <c r="C15" s="479">
        <v>2</v>
      </c>
      <c r="D15" s="479" t="s">
        <v>63</v>
      </c>
      <c r="E15" s="1233" t="s">
        <v>101</v>
      </c>
      <c r="F15" s="436"/>
      <c r="G15" s="441"/>
      <c r="H15" s="441"/>
      <c r="I15" s="500"/>
      <c r="J15" s="530" t="s">
        <v>149</v>
      </c>
      <c r="K15" s="481">
        <v>7</v>
      </c>
      <c r="L15" s="1257"/>
      <c r="M15" s="472" t="s">
        <v>100</v>
      </c>
      <c r="N15" s="473">
        <v>3</v>
      </c>
      <c r="O15" s="575"/>
      <c r="P15" s="573"/>
      <c r="Q15" s="311"/>
      <c r="R15" s="574"/>
      <c r="S15" s="1230" t="s">
        <v>810</v>
      </c>
      <c r="T15" s="1231"/>
      <c r="U15" s="1231"/>
      <c r="V15" s="1232"/>
      <c r="W15" s="1208" t="s">
        <v>787</v>
      </c>
      <c r="X15" s="1221">
        <f>+X14+1</f>
        <v>5</v>
      </c>
      <c r="Y15" s="758" t="s">
        <v>150</v>
      </c>
      <c r="Z15" s="495">
        <v>3</v>
      </c>
      <c r="AA15" s="768" t="s">
        <v>1096</v>
      </c>
      <c r="AB15" s="436"/>
      <c r="AC15" s="443"/>
      <c r="AD15" s="448"/>
      <c r="AE15" s="448"/>
      <c r="AF15" s="1215"/>
      <c r="AG15" s="480"/>
      <c r="AH15" s="472" t="s">
        <v>128</v>
      </c>
      <c r="AI15" s="473">
        <v>1</v>
      </c>
      <c r="AJ15" s="473"/>
      <c r="AK15" s="490"/>
      <c r="AL15" s="482" t="s">
        <v>128</v>
      </c>
      <c r="AM15" s="480">
        <v>1</v>
      </c>
      <c r="AN15" s="480"/>
      <c r="AO15" s="539"/>
      <c r="AP15" s="1202" t="s">
        <v>799</v>
      </c>
      <c r="AQ15" s="1204">
        <v>6</v>
      </c>
      <c r="AR15" s="1163"/>
      <c r="AS15" s="472" t="s">
        <v>128</v>
      </c>
      <c r="AT15" s="473">
        <v>1</v>
      </c>
      <c r="AU15" s="473"/>
      <c r="AV15" s="490"/>
      <c r="AW15" s="1202" t="s">
        <v>799</v>
      </c>
      <c r="AX15" s="1204">
        <v>6</v>
      </c>
      <c r="AY15" s="777"/>
      <c r="AZ15" s="505">
        <v>1</v>
      </c>
      <c r="BA15" s="505">
        <v>2</v>
      </c>
      <c r="BB15" s="505">
        <v>3</v>
      </c>
      <c r="BC15" s="505">
        <v>4</v>
      </c>
      <c r="BD15" s="505">
        <v>5</v>
      </c>
      <c r="BE15" s="505">
        <v>6</v>
      </c>
      <c r="BF15" s="505">
        <v>7</v>
      </c>
    </row>
    <row r="16" spans="1:60" ht="14.1" customHeight="1" x14ac:dyDescent="0.2">
      <c r="A16" s="1259"/>
      <c r="B16" s="483"/>
      <c r="C16" s="483"/>
      <c r="D16" s="483"/>
      <c r="E16" s="1234"/>
      <c r="F16" s="436"/>
      <c r="G16" s="441"/>
      <c r="H16" s="441"/>
      <c r="I16" s="500"/>
      <c r="J16" s="504" t="s">
        <v>150</v>
      </c>
      <c r="K16" s="481">
        <v>8</v>
      </c>
      <c r="L16" s="1257"/>
      <c r="M16" s="436"/>
      <c r="N16" s="441"/>
      <c r="O16" s="533" t="s">
        <v>105</v>
      </c>
      <c r="P16" s="528">
        <v>4</v>
      </c>
      <c r="Q16" s="1263" t="s">
        <v>1062</v>
      </c>
      <c r="R16" s="500"/>
      <c r="S16" s="561"/>
      <c r="T16" s="562"/>
      <c r="U16" s="562"/>
      <c r="V16" s="251"/>
      <c r="W16" s="1208"/>
      <c r="X16" s="1222"/>
      <c r="Y16" s="230" t="s">
        <v>774</v>
      </c>
      <c r="Z16" s="495">
        <v>4</v>
      </c>
      <c r="AA16" s="502">
        <v>0</v>
      </c>
      <c r="AB16" s="441"/>
      <c r="AC16" s="443"/>
      <c r="AD16" s="441"/>
      <c r="AE16" s="443"/>
      <c r="AF16" s="436" t="s">
        <v>126</v>
      </c>
      <c r="AG16" s="440">
        <v>3</v>
      </c>
      <c r="AH16" s="478" t="s">
        <v>100</v>
      </c>
      <c r="AI16" s="479">
        <v>2</v>
      </c>
      <c r="AJ16" s="479"/>
      <c r="AK16" s="497"/>
      <c r="AL16" s="472" t="s">
        <v>100</v>
      </c>
      <c r="AM16" s="473">
        <v>2</v>
      </c>
      <c r="AN16" s="473" t="s">
        <v>63</v>
      </c>
      <c r="AO16" s="498">
        <v>-2.2400000000000002</v>
      </c>
      <c r="AP16" s="1203"/>
      <c r="AQ16" s="1204"/>
      <c r="AR16" s="1163"/>
      <c r="AS16" s="478" t="s">
        <v>100</v>
      </c>
      <c r="AT16" s="479">
        <v>2</v>
      </c>
      <c r="AU16" s="479"/>
      <c r="AV16" s="497"/>
      <c r="AW16" s="1203"/>
      <c r="AX16" s="1204"/>
      <c r="AY16" s="777"/>
      <c r="AZ16" s="1205" t="s">
        <v>804</v>
      </c>
      <c r="BA16" s="1205" t="s">
        <v>805</v>
      </c>
      <c r="BB16" s="1205" t="s">
        <v>831</v>
      </c>
      <c r="BC16" s="1205" t="s">
        <v>806</v>
      </c>
      <c r="BD16" s="1205" t="s">
        <v>168</v>
      </c>
      <c r="BE16" s="1200" t="s">
        <v>142</v>
      </c>
      <c r="BF16" s="494" t="s">
        <v>143</v>
      </c>
    </row>
    <row r="17" spans="1:59" ht="21.75" customHeight="1" x14ac:dyDescent="0.2">
      <c r="A17" s="1259"/>
      <c r="B17" s="441"/>
      <c r="C17" s="441"/>
      <c r="D17" s="441"/>
      <c r="E17" s="299"/>
      <c r="F17" s="436"/>
      <c r="G17" s="441"/>
      <c r="H17" s="441"/>
      <c r="I17" s="500"/>
      <c r="J17" s="504" t="s">
        <v>774</v>
      </c>
      <c r="K17" s="481">
        <v>9</v>
      </c>
      <c r="L17" s="1257"/>
      <c r="M17" s="441"/>
      <c r="N17" s="441"/>
      <c r="O17" s="529"/>
      <c r="P17" s="483"/>
      <c r="Q17" s="1264"/>
      <c r="R17" s="564"/>
      <c r="S17" s="561"/>
      <c r="T17" s="562"/>
      <c r="U17" s="562"/>
      <c r="V17" s="251"/>
      <c r="W17" s="504" t="s">
        <v>109</v>
      </c>
      <c r="X17" s="759">
        <v>6</v>
      </c>
      <c r="Y17" s="476" t="s">
        <v>775</v>
      </c>
      <c r="Z17" s="495">
        <v>5</v>
      </c>
      <c r="AA17" s="496">
        <v>0</v>
      </c>
      <c r="AB17" s="441"/>
      <c r="AC17" s="441"/>
      <c r="AD17" s="436"/>
      <c r="AE17" s="443"/>
      <c r="AF17" s="472" t="s">
        <v>127</v>
      </c>
      <c r="AG17" s="473">
        <v>4</v>
      </c>
      <c r="AH17" s="482"/>
      <c r="AI17" s="480" t="s">
        <v>63</v>
      </c>
      <c r="AJ17" s="1226">
        <v>-2.27</v>
      </c>
      <c r="AK17" s="1227"/>
      <c r="AL17" s="561"/>
      <c r="AM17" s="562"/>
      <c r="AN17" s="562"/>
      <c r="AO17" s="563"/>
      <c r="AP17" s="1203"/>
      <c r="AQ17" s="1204"/>
      <c r="AR17" s="84"/>
      <c r="AS17" s="482"/>
      <c r="AT17" s="480" t="s">
        <v>63</v>
      </c>
      <c r="AU17" s="1226">
        <v>-2.27</v>
      </c>
      <c r="AV17" s="1227"/>
      <c r="AW17" s="1203"/>
      <c r="AX17" s="1204"/>
      <c r="AY17" s="777"/>
      <c r="AZ17" s="1205"/>
      <c r="BA17" s="1205"/>
      <c r="BB17" s="1205"/>
      <c r="BC17" s="1205"/>
      <c r="BD17" s="1205"/>
      <c r="BE17" s="1200"/>
      <c r="BF17" s="494"/>
    </row>
    <row r="18" spans="1:59" ht="21.75" customHeight="1" x14ac:dyDescent="0.2">
      <c r="A18" s="1259"/>
      <c r="B18" s="441"/>
      <c r="C18" s="441"/>
      <c r="D18" s="441"/>
      <c r="E18" s="299"/>
      <c r="F18" s="436"/>
      <c r="G18" s="441"/>
      <c r="H18" s="441"/>
      <c r="I18" s="500"/>
      <c r="J18" s="504" t="s">
        <v>775</v>
      </c>
      <c r="K18" s="570">
        <v>10</v>
      </c>
      <c r="L18" s="1257"/>
      <c r="M18" s="577"/>
      <c r="N18" s="443"/>
      <c r="O18" s="571"/>
      <c r="P18" s="441"/>
      <c r="Q18" s="568"/>
      <c r="R18" s="537"/>
      <c r="S18" s="561"/>
      <c r="T18" s="562"/>
      <c r="U18" s="562"/>
      <c r="V18" s="563"/>
      <c r="W18" s="504" t="s">
        <v>788</v>
      </c>
      <c r="X18" s="769">
        <v>7</v>
      </c>
      <c r="Y18" s="476" t="s">
        <v>1095</v>
      </c>
      <c r="Z18" s="495">
        <v>6</v>
      </c>
      <c r="AA18" s="496">
        <v>0</v>
      </c>
      <c r="AB18" s="441"/>
      <c r="AC18" s="441"/>
      <c r="AD18" s="436"/>
      <c r="AE18" s="443"/>
      <c r="AF18" s="472" t="s">
        <v>97</v>
      </c>
      <c r="AG18" s="507">
        <v>5</v>
      </c>
      <c r="AH18" s="436"/>
      <c r="AI18" s="441"/>
      <c r="AJ18" s="441"/>
      <c r="AK18" s="443"/>
      <c r="AL18" s="561"/>
      <c r="AM18" s="562"/>
      <c r="AN18" s="562"/>
      <c r="AO18" s="563"/>
      <c r="AP18" s="1203"/>
      <c r="AQ18" s="1204"/>
      <c r="AR18" s="84"/>
      <c r="AW18" s="1203"/>
      <c r="AX18" s="1204"/>
      <c r="AY18" s="777"/>
      <c r="AZ18" s="1205"/>
      <c r="BA18" s="1205"/>
      <c r="BB18" s="1205"/>
      <c r="BC18" s="1205"/>
      <c r="BD18" s="1205"/>
      <c r="BE18" s="1200"/>
      <c r="BF18" s="494"/>
    </row>
    <row r="19" spans="1:59" ht="14.1" customHeight="1" x14ac:dyDescent="0.2">
      <c r="A19" s="1259"/>
      <c r="B19" s="441"/>
      <c r="C19" s="441"/>
      <c r="D19" s="441"/>
      <c r="E19" s="508"/>
      <c r="F19" s="436"/>
      <c r="G19" s="441"/>
      <c r="H19" s="441"/>
      <c r="I19" s="500"/>
      <c r="J19" s="1267" t="s">
        <v>141</v>
      </c>
      <c r="K19" s="1268"/>
      <c r="L19" s="1269"/>
      <c r="M19" s="441"/>
      <c r="N19" s="443"/>
      <c r="O19" s="1274"/>
      <c r="P19" s="1273"/>
      <c r="Q19" s="1265"/>
      <c r="R19" s="538"/>
      <c r="S19" s="561"/>
      <c r="T19" s="562"/>
      <c r="U19" s="562"/>
      <c r="V19" s="563"/>
      <c r="W19" s="448" t="s">
        <v>789</v>
      </c>
      <c r="X19" s="488">
        <v>8</v>
      </c>
      <c r="Y19" s="297" t="s">
        <v>1094</v>
      </c>
      <c r="Z19" s="441"/>
      <c r="AA19" s="565"/>
      <c r="AB19" s="441"/>
      <c r="AC19" s="443"/>
      <c r="AD19" s="436"/>
      <c r="AE19" s="443"/>
      <c r="AF19" s="448"/>
      <c r="AG19" s="448"/>
      <c r="AH19" s="436"/>
      <c r="AI19" s="441"/>
      <c r="AJ19" s="441"/>
      <c r="AK19" s="443"/>
      <c r="AL19" s="561"/>
      <c r="AM19" s="562"/>
      <c r="AN19" s="562"/>
      <c r="AO19" s="563"/>
      <c r="AP19" s="1203"/>
      <c r="AQ19" s="1204"/>
      <c r="AR19" s="500"/>
      <c r="AV19" s="5"/>
      <c r="AW19" s="1203"/>
      <c r="AX19" s="1204"/>
      <c r="AY19" s="777"/>
      <c r="AZ19" s="1205"/>
      <c r="BA19" s="1205"/>
      <c r="BB19" s="1205"/>
      <c r="BC19" s="1205"/>
      <c r="BD19" s="1205"/>
      <c r="BE19" s="1201"/>
      <c r="BF19" s="1228"/>
    </row>
    <row r="20" spans="1:59" ht="26.25" customHeight="1" x14ac:dyDescent="0.2">
      <c r="A20" s="1259"/>
      <c r="B20" s="441"/>
      <c r="C20" s="441"/>
      <c r="D20" s="441"/>
      <c r="E20" s="508"/>
      <c r="F20" s="436"/>
      <c r="G20" s="441"/>
      <c r="H20" s="443"/>
      <c r="I20" s="443"/>
      <c r="J20" s="1267"/>
      <c r="K20" s="1268"/>
      <c r="L20" s="1269"/>
      <c r="M20" s="441"/>
      <c r="N20" s="443"/>
      <c r="O20" s="1274"/>
      <c r="P20" s="1273"/>
      <c r="Q20" s="1266"/>
      <c r="R20" s="537"/>
      <c r="S20" s="561"/>
      <c r="T20" s="562"/>
      <c r="U20" s="562"/>
      <c r="V20" s="563"/>
      <c r="W20" s="472" t="s">
        <v>110</v>
      </c>
      <c r="X20" s="488">
        <v>9</v>
      </c>
      <c r="Y20" s="6" t="s">
        <v>1093</v>
      </c>
      <c r="Z20" s="441"/>
      <c r="AA20" s="443"/>
      <c r="AB20" s="441"/>
      <c r="AC20" s="443"/>
      <c r="AD20" s="436"/>
      <c r="AE20" s="443"/>
      <c r="AF20" s="448"/>
      <c r="AG20" s="448"/>
      <c r="AH20" s="436"/>
      <c r="AI20" s="441"/>
      <c r="AJ20" s="441"/>
      <c r="AK20" s="443"/>
      <c r="AL20" s="561"/>
      <c r="AM20" s="562"/>
      <c r="AN20" s="562"/>
      <c r="AO20" s="563"/>
      <c r="AP20" s="472" t="s">
        <v>97</v>
      </c>
      <c r="AQ20" s="481">
        <v>7</v>
      </c>
      <c r="AR20" s="500"/>
      <c r="AS20" s="6"/>
      <c r="AT20" s="6"/>
      <c r="AU20" s="6"/>
      <c r="AV20" s="5"/>
      <c r="AW20" s="472" t="s">
        <v>97</v>
      </c>
      <c r="AX20" s="481">
        <v>7</v>
      </c>
      <c r="AY20" s="494"/>
      <c r="AZ20" s="1205"/>
      <c r="BA20" s="1205"/>
      <c r="BB20" s="1205"/>
      <c r="BC20" s="1205"/>
      <c r="BD20" s="1205"/>
      <c r="BE20" s="1201"/>
      <c r="BF20" s="1205"/>
    </row>
    <row r="21" spans="1:59" ht="14.1" customHeight="1" x14ac:dyDescent="0.2">
      <c r="A21" s="1259"/>
      <c r="B21" s="441"/>
      <c r="C21" s="441"/>
      <c r="D21" s="441"/>
      <c r="E21" s="508"/>
      <c r="F21" s="436"/>
      <c r="G21" s="441"/>
      <c r="H21" s="443"/>
      <c r="J21" s="1267"/>
      <c r="K21" s="1268"/>
      <c r="L21" s="1269"/>
      <c r="M21" s="441"/>
      <c r="N21" s="443"/>
      <c r="O21" s="297"/>
      <c r="P21" s="440"/>
      <c r="Q21" s="536"/>
      <c r="R21" s="5"/>
      <c r="S21" s="436"/>
      <c r="T21" s="441"/>
      <c r="U21" s="441"/>
      <c r="V21" s="443"/>
      <c r="W21" s="472" t="s">
        <v>111</v>
      </c>
      <c r="X21" s="488">
        <f>+X20+1</f>
        <v>10</v>
      </c>
      <c r="Y21" s="770"/>
      <c r="Z21" s="441"/>
      <c r="AA21" s="443"/>
      <c r="AB21" s="436"/>
      <c r="AC21" s="443"/>
      <c r="AD21" s="436"/>
      <c r="AE21" s="443"/>
      <c r="AF21" s="441"/>
      <c r="AG21" s="443"/>
      <c r="AH21" s="436"/>
      <c r="AI21" s="441"/>
      <c r="AJ21" s="441"/>
      <c r="AK21" s="443"/>
      <c r="AL21" s="561"/>
      <c r="AM21" s="562"/>
      <c r="AN21" s="562"/>
      <c r="AO21" s="563"/>
      <c r="AP21" s="436"/>
      <c r="AQ21" s="565"/>
      <c r="AR21" s="500"/>
      <c r="AS21" s="441"/>
      <c r="AT21" s="441"/>
      <c r="AU21" s="441"/>
      <c r="AV21" s="443"/>
      <c r="AW21" s="478"/>
      <c r="AX21" s="443"/>
      <c r="AY21" s="443"/>
      <c r="AZ21" s="1205"/>
      <c r="BA21" s="1205"/>
      <c r="BB21" s="1205"/>
      <c r="BC21" s="1205"/>
      <c r="BD21" s="1205"/>
      <c r="BE21" s="1201"/>
      <c r="BF21" s="1199"/>
      <c r="BG21" s="402"/>
    </row>
    <row r="22" spans="1:59" ht="14.1" customHeight="1" x14ac:dyDescent="0.2">
      <c r="A22" s="1260"/>
      <c r="B22" s="441"/>
      <c r="C22" s="441"/>
      <c r="D22" s="441"/>
      <c r="E22" s="443"/>
      <c r="F22" s="441"/>
      <c r="G22" s="441"/>
      <c r="H22" s="443"/>
      <c r="I22" s="401"/>
      <c r="J22" s="1270"/>
      <c r="K22" s="1271"/>
      <c r="L22" s="1272"/>
      <c r="M22" s="441"/>
      <c r="N22" s="443"/>
      <c r="O22" s="297"/>
      <c r="P22" s="1261"/>
      <c r="Q22" s="1262"/>
      <c r="R22" s="540"/>
      <c r="S22" s="441"/>
      <c r="T22" s="441"/>
      <c r="U22" s="441"/>
      <c r="V22" s="443"/>
      <c r="W22" s="474" t="s">
        <v>790</v>
      </c>
      <c r="X22" s="488">
        <v>11</v>
      </c>
      <c r="AA22" s="5"/>
      <c r="AB22" s="441"/>
      <c r="AC22" s="443"/>
      <c r="AD22" s="441"/>
      <c r="AE22" s="443"/>
      <c r="AF22" s="441"/>
      <c r="AG22" s="443"/>
      <c r="AH22" s="440"/>
      <c r="AI22" s="441"/>
      <c r="AJ22" s="441"/>
      <c r="AK22" s="443"/>
      <c r="AL22" s="561"/>
      <c r="AM22" s="562"/>
      <c r="AN22" s="562"/>
      <c r="AO22" s="563"/>
      <c r="AP22" s="436"/>
      <c r="AQ22" s="443"/>
      <c r="AR22" s="402"/>
      <c r="AS22" s="402"/>
      <c r="AT22" s="6"/>
      <c r="AU22" s="6"/>
      <c r="AV22" s="5"/>
      <c r="AW22" s="402"/>
      <c r="AX22" s="5"/>
      <c r="AY22" s="5"/>
      <c r="AZ22" s="401"/>
      <c r="BA22" s="401"/>
      <c r="BB22" s="401"/>
      <c r="BC22" s="401"/>
      <c r="BD22" s="401"/>
      <c r="BF22" s="402"/>
      <c r="BG22" s="402"/>
    </row>
    <row r="23" spans="1:59" ht="15.95" customHeight="1" x14ac:dyDescent="0.2">
      <c r="A23" s="5"/>
      <c r="B23" s="544"/>
      <c r="C23" s="544"/>
      <c r="D23" s="441"/>
      <c r="E23" s="443"/>
      <c r="F23" s="441"/>
      <c r="G23" s="441"/>
      <c r="H23" s="443"/>
      <c r="I23" s="500"/>
      <c r="J23" s="441"/>
      <c r="K23" s="441"/>
      <c r="L23" s="443"/>
      <c r="M23" s="441"/>
      <c r="N23" s="443"/>
      <c r="O23" s="441"/>
      <c r="P23" s="441"/>
      <c r="Q23" s="443"/>
      <c r="R23" s="443"/>
      <c r="S23" s="441"/>
      <c r="T23" s="441"/>
      <c r="U23" s="441"/>
      <c r="V23" s="443"/>
      <c r="W23" s="483" t="s">
        <v>807</v>
      </c>
      <c r="X23" s="506">
        <v>12</v>
      </c>
      <c r="Y23" s="441"/>
      <c r="Z23" s="441"/>
      <c r="AA23" s="443"/>
      <c r="AB23" s="441"/>
      <c r="AC23" s="443"/>
      <c r="AD23" s="441"/>
      <c r="AE23" s="443"/>
      <c r="AF23" s="441"/>
      <c r="AG23" s="443"/>
      <c r="AH23" s="441"/>
      <c r="AI23" s="441"/>
      <c r="AJ23" s="441"/>
      <c r="AK23" s="443"/>
      <c r="AL23" s="441"/>
      <c r="AM23" s="441"/>
      <c r="AN23" s="441"/>
      <c r="AO23" s="441"/>
      <c r="AP23" s="436"/>
      <c r="AQ23" s="443"/>
      <c r="AR23" s="436"/>
      <c r="AS23" s="436"/>
      <c r="AT23" s="441"/>
      <c r="AU23" s="441"/>
      <c r="AV23" s="443"/>
      <c r="AW23" s="436"/>
      <c r="AX23" s="443"/>
      <c r="AY23" s="443"/>
      <c r="AZ23" s="500"/>
      <c r="BA23" s="500"/>
      <c r="BB23" s="500"/>
      <c r="BC23" s="500"/>
      <c r="BD23" s="500"/>
      <c r="BE23" s="441"/>
      <c r="BF23" s="436"/>
      <c r="BG23" s="402"/>
    </row>
    <row r="24" spans="1:59" ht="15.95" customHeight="1" x14ac:dyDescent="0.2">
      <c r="A24" s="5"/>
      <c r="B24" s="545"/>
      <c r="C24" s="545"/>
      <c r="D24" s="441"/>
      <c r="E24" s="443"/>
      <c r="F24" s="441"/>
      <c r="G24" s="441"/>
      <c r="H24" s="511"/>
      <c r="I24" s="500"/>
      <c r="J24" s="441"/>
      <c r="K24" s="441"/>
      <c r="L24" s="443"/>
      <c r="M24" s="441"/>
      <c r="N24" s="441"/>
      <c r="O24" s="436"/>
      <c r="P24" s="441"/>
      <c r="Q24" s="443"/>
      <c r="R24" s="511"/>
      <c r="S24" s="441"/>
      <c r="T24" s="441"/>
      <c r="U24" s="441"/>
      <c r="V24" s="443"/>
      <c r="W24" s="474" t="s">
        <v>97</v>
      </c>
      <c r="X24" s="488">
        <v>13</v>
      </c>
      <c r="Y24" s="291"/>
      <c r="Z24" s="291"/>
      <c r="AA24" s="511"/>
      <c r="AB24" s="441"/>
      <c r="AC24" s="443"/>
      <c r="AD24" s="441"/>
      <c r="AE24" s="443"/>
      <c r="AF24" s="291"/>
      <c r="AG24" s="511"/>
      <c r="AH24" s="441"/>
      <c r="AI24" s="441"/>
      <c r="AJ24" s="441"/>
      <c r="AK24" s="443"/>
      <c r="AL24" s="441"/>
      <c r="AM24" s="441"/>
      <c r="AN24" s="441"/>
      <c r="AO24" s="441"/>
      <c r="AP24" s="436"/>
      <c r="AQ24" s="443"/>
      <c r="AR24" s="436"/>
      <c r="AS24" s="436"/>
      <c r="AT24" s="291"/>
      <c r="AU24" s="291"/>
      <c r="AV24" s="443"/>
      <c r="AW24" s="436"/>
      <c r="AX24" s="443"/>
      <c r="AY24" s="443"/>
      <c r="AZ24" s="500"/>
      <c r="BA24" s="500"/>
      <c r="BB24" s="500"/>
      <c r="BC24" s="500"/>
      <c r="BD24" s="500"/>
      <c r="BE24" s="441"/>
      <c r="BF24" s="436"/>
      <c r="BG24" s="402"/>
    </row>
    <row r="25" spans="1:59" ht="25.5" x14ac:dyDescent="0.2">
      <c r="A25" s="403"/>
      <c r="B25" s="513"/>
      <c r="C25" s="513"/>
      <c r="D25" s="289"/>
      <c r="E25" s="514"/>
      <c r="F25" s="289"/>
      <c r="G25" s="289"/>
      <c r="H25" s="289"/>
      <c r="I25" s="438" t="s">
        <v>1089</v>
      </c>
      <c r="J25" s="289"/>
      <c r="K25" s="289"/>
      <c r="L25" s="514"/>
      <c r="M25" s="289"/>
      <c r="N25" s="514"/>
      <c r="O25" s="290"/>
      <c r="P25" s="289"/>
      <c r="Q25" s="514"/>
      <c r="R25" s="509" t="s">
        <v>114</v>
      </c>
      <c r="S25" s="289"/>
      <c r="T25" s="289"/>
      <c r="U25" s="289"/>
      <c r="V25" s="514"/>
      <c r="W25" s="1275" t="s">
        <v>145</v>
      </c>
      <c r="X25" s="1276"/>
      <c r="Y25" s="1277" t="s">
        <v>116</v>
      </c>
      <c r="Z25" s="1278"/>
      <c r="AA25" s="439" t="s">
        <v>114</v>
      </c>
      <c r="AB25" s="289"/>
      <c r="AC25" s="514"/>
      <c r="AD25" s="289"/>
      <c r="AE25" s="514"/>
      <c r="AF25" s="291"/>
      <c r="AG25" s="511"/>
      <c r="AH25" s="289"/>
      <c r="AI25" s="289"/>
      <c r="AJ25" s="289"/>
      <c r="AK25" s="514"/>
      <c r="AL25" s="289"/>
      <c r="AM25" s="289"/>
      <c r="AN25" s="289"/>
      <c r="AO25" s="289"/>
      <c r="AP25" s="290"/>
      <c r="AQ25" s="514"/>
      <c r="AR25" s="772"/>
      <c r="AS25" s="760"/>
      <c r="AT25" s="762"/>
      <c r="AU25" s="762"/>
      <c r="AV25" s="442"/>
      <c r="AW25" s="772"/>
      <c r="AX25" s="773"/>
      <c r="AY25" s="773"/>
      <c r="AZ25" s="541"/>
      <c r="BA25" s="541"/>
      <c r="BB25" s="541"/>
      <c r="BC25" s="541"/>
      <c r="BD25" s="541"/>
      <c r="BE25" s="541"/>
      <c r="BF25" s="541"/>
      <c r="BG25" s="402"/>
    </row>
    <row r="26" spans="1:59" ht="15.95" customHeight="1" x14ac:dyDescent="0.2">
      <c r="A26" s="567">
        <v>1</v>
      </c>
      <c r="B26" s="542"/>
      <c r="C26" s="542"/>
      <c r="D26" s="291"/>
      <c r="E26" s="511"/>
      <c r="F26" s="291"/>
      <c r="G26" s="291"/>
      <c r="H26" s="514"/>
      <c r="I26" s="566"/>
      <c r="J26" s="290"/>
      <c r="K26" s="291"/>
      <c r="L26" s="511"/>
      <c r="M26" s="291"/>
      <c r="N26" s="511"/>
      <c r="O26" s="290"/>
      <c r="P26" s="291"/>
      <c r="Q26" s="511"/>
      <c r="R26" s="543"/>
      <c r="S26" s="291"/>
      <c r="T26" s="291"/>
      <c r="U26" s="291"/>
      <c r="V26" s="511"/>
      <c r="W26" s="448"/>
      <c r="X26" s="443"/>
      <c r="Y26" s="291"/>
      <c r="Z26" s="511"/>
      <c r="AA26" s="543"/>
      <c r="AB26" s="291"/>
      <c r="AC26" s="511"/>
      <c r="AD26" s="291"/>
      <c r="AE26" s="511"/>
      <c r="AF26" s="291"/>
      <c r="AG26" s="511"/>
      <c r="AH26" s="291"/>
      <c r="AI26" s="291"/>
      <c r="AJ26" s="291"/>
      <c r="AK26" s="511"/>
      <c r="AL26" s="291"/>
      <c r="AM26" s="291"/>
      <c r="AN26" s="291"/>
      <c r="AO26" s="291"/>
      <c r="AP26" s="510"/>
      <c r="AQ26" s="511"/>
      <c r="AR26" s="290"/>
      <c r="AS26" s="290"/>
      <c r="AT26" s="289"/>
      <c r="AU26" s="289"/>
      <c r="AV26" s="514"/>
      <c r="AW26" s="290"/>
      <c r="AX26" s="514"/>
      <c r="AY26" s="514"/>
      <c r="AZ26" s="515"/>
      <c r="BA26" s="515"/>
      <c r="BB26" s="515"/>
      <c r="BC26" s="515"/>
      <c r="BD26" s="515"/>
      <c r="BE26" s="289"/>
      <c r="BF26" s="290"/>
      <c r="BG26" s="402"/>
    </row>
    <row r="27" spans="1:59" ht="15.95" customHeight="1" x14ac:dyDescent="0.2">
      <c r="A27" s="526">
        <v>2</v>
      </c>
      <c r="B27" s="517"/>
      <c r="C27" s="517"/>
      <c r="D27" s="289"/>
      <c r="E27" s="514"/>
      <c r="F27" s="289"/>
      <c r="G27" s="289"/>
      <c r="H27" s="511"/>
      <c r="I27" s="543"/>
      <c r="J27" s="510"/>
      <c r="K27" s="289"/>
      <c r="L27" s="514"/>
      <c r="M27" s="289"/>
      <c r="N27" s="514"/>
      <c r="O27" s="289"/>
      <c r="P27" s="289"/>
      <c r="Q27" s="514"/>
      <c r="R27" s="289"/>
      <c r="S27" s="290"/>
      <c r="T27" s="289"/>
      <c r="U27" s="289"/>
      <c r="V27" s="514"/>
      <c r="W27" s="289"/>
      <c r="X27" s="514"/>
      <c r="Y27" s="289"/>
      <c r="Z27" s="514"/>
      <c r="AA27" s="515"/>
      <c r="AB27" s="289"/>
      <c r="AC27" s="514"/>
      <c r="AD27" s="290"/>
      <c r="AE27" s="514"/>
      <c r="AF27" s="290"/>
      <c r="AG27" s="514"/>
      <c r="AH27" s="289"/>
      <c r="AI27" s="289"/>
      <c r="AJ27" s="289"/>
      <c r="AK27" s="514"/>
      <c r="AL27" s="289"/>
      <c r="AM27" s="289"/>
      <c r="AN27" s="289"/>
      <c r="AO27" s="289"/>
      <c r="AP27" s="290"/>
      <c r="AQ27" s="514"/>
      <c r="AR27" s="290"/>
      <c r="AS27" s="290"/>
      <c r="AT27" s="289"/>
      <c r="AU27" s="291"/>
      <c r="AV27" s="514"/>
      <c r="AW27" s="290"/>
      <c r="AX27" s="514"/>
      <c r="AY27" s="514"/>
      <c r="AZ27" s="515"/>
      <c r="BA27" s="515"/>
      <c r="BB27" s="515"/>
      <c r="BC27" s="515"/>
      <c r="BD27" s="515"/>
      <c r="BE27" s="289"/>
      <c r="BF27" s="290"/>
      <c r="BG27" s="402"/>
    </row>
    <row r="28" spans="1:59" ht="15.95" customHeight="1" thickBot="1" x14ac:dyDescent="0.25">
      <c r="A28" s="518">
        <v>3</v>
      </c>
      <c r="B28" s="518"/>
      <c r="C28" s="519"/>
      <c r="D28" s="520"/>
      <c r="E28" s="521"/>
      <c r="F28" s="520"/>
      <c r="G28" s="520"/>
      <c r="H28" s="521"/>
      <c r="I28" s="523"/>
      <c r="J28" s="522"/>
      <c r="K28" s="520"/>
      <c r="L28" s="521"/>
      <c r="M28" s="522"/>
      <c r="N28" s="521"/>
      <c r="O28" s="522"/>
      <c r="P28" s="520"/>
      <c r="Q28" s="521"/>
      <c r="R28" s="520"/>
      <c r="S28" s="522"/>
      <c r="T28" s="520"/>
      <c r="U28" s="520"/>
      <c r="V28" s="521"/>
      <c r="W28" s="522"/>
      <c r="X28" s="521"/>
      <c r="Y28" s="520"/>
      <c r="Z28" s="521"/>
      <c r="AA28" s="523"/>
      <c r="AB28" s="522"/>
      <c r="AC28" s="521"/>
      <c r="AD28" s="522"/>
      <c r="AE28" s="521"/>
      <c r="AF28" s="522"/>
      <c r="AG28" s="521"/>
      <c r="AH28" s="520"/>
      <c r="AI28" s="520"/>
      <c r="AJ28" s="520"/>
      <c r="AK28" s="521"/>
      <c r="AL28" s="520"/>
      <c r="AM28" s="520"/>
      <c r="AN28" s="520"/>
      <c r="AO28" s="520"/>
      <c r="AP28" s="522"/>
      <c r="AQ28" s="521"/>
      <c r="AR28" s="522"/>
      <c r="AS28" s="290"/>
      <c r="AT28" s="289"/>
      <c r="AU28" s="289"/>
      <c r="AV28" s="514"/>
      <c r="AW28" s="522"/>
      <c r="AX28" s="521"/>
      <c r="AY28" s="521"/>
      <c r="AZ28" s="523"/>
      <c r="BA28" s="523"/>
      <c r="BB28" s="523"/>
      <c r="BC28" s="523"/>
      <c r="BD28" s="521"/>
      <c r="BE28" s="520"/>
      <c r="BF28" s="522"/>
      <c r="BG28" s="402"/>
    </row>
    <row r="29" spans="1:59" ht="15.95" customHeight="1" thickTop="1" x14ac:dyDescent="0.2">
      <c r="A29" s="512">
        <v>4</v>
      </c>
      <c r="B29" s="512"/>
      <c r="C29" s="513"/>
      <c r="D29" s="289"/>
      <c r="E29" s="514"/>
      <c r="F29" s="290"/>
      <c r="G29" s="289"/>
      <c r="H29" s="514"/>
      <c r="I29" s="515"/>
      <c r="J29" s="290"/>
      <c r="K29" s="289"/>
      <c r="L29" s="514"/>
      <c r="M29" s="290"/>
      <c r="N29" s="514"/>
      <c r="O29" s="290"/>
      <c r="P29" s="289"/>
      <c r="Q29" s="576"/>
      <c r="R29" s="289"/>
      <c r="S29" s="290"/>
      <c r="T29" s="289"/>
      <c r="U29" s="289"/>
      <c r="V29" s="514"/>
      <c r="W29" s="290"/>
      <c r="X29" s="514"/>
      <c r="Y29" s="289"/>
      <c r="Z29" s="514"/>
      <c r="AA29" s="515"/>
      <c r="AB29" s="290"/>
      <c r="AC29" s="514"/>
      <c r="AD29" s="290"/>
      <c r="AE29" s="514"/>
      <c r="AF29" s="290"/>
      <c r="AG29" s="514"/>
      <c r="AH29" s="290"/>
      <c r="AI29" s="289"/>
      <c r="AJ29" s="289"/>
      <c r="AK29" s="514"/>
      <c r="AL29" s="289"/>
      <c r="AM29" s="289"/>
      <c r="AN29" s="289"/>
      <c r="AO29" s="289"/>
      <c r="AP29" s="290"/>
      <c r="AQ29" s="514"/>
      <c r="AR29" s="290"/>
      <c r="AS29" s="290"/>
      <c r="AT29" s="289"/>
      <c r="AU29" s="289"/>
      <c r="AV29" s="514"/>
      <c r="AW29" s="290"/>
      <c r="AX29" s="514"/>
      <c r="AY29" s="514"/>
      <c r="AZ29" s="515"/>
      <c r="BA29" s="515"/>
      <c r="BB29" s="515"/>
      <c r="BC29" s="515"/>
      <c r="BD29" s="515"/>
      <c r="BE29" s="289"/>
      <c r="BF29" s="515"/>
    </row>
    <row r="30" spans="1:59" ht="15.95" customHeight="1" x14ac:dyDescent="0.2">
      <c r="A30" s="516">
        <v>5</v>
      </c>
      <c r="B30" s="516"/>
      <c r="C30" s="517"/>
      <c r="D30" s="289"/>
      <c r="E30" s="514"/>
      <c r="F30" s="290"/>
      <c r="G30" s="289"/>
      <c r="H30" s="514"/>
      <c r="I30" s="515"/>
      <c r="J30" s="290"/>
      <c r="K30" s="289"/>
      <c r="L30" s="514"/>
      <c r="M30" s="290"/>
      <c r="N30" s="514"/>
      <c r="O30" s="290"/>
      <c r="P30" s="289"/>
      <c r="Q30" s="514"/>
      <c r="R30" s="289"/>
      <c r="S30" s="290"/>
      <c r="T30" s="289"/>
      <c r="U30" s="289"/>
      <c r="V30" s="514"/>
      <c r="W30" s="290"/>
      <c r="X30" s="514"/>
      <c r="Y30" s="289"/>
      <c r="Z30" s="514"/>
      <c r="AA30" s="515"/>
      <c r="AB30" s="290"/>
      <c r="AC30" s="514"/>
      <c r="AD30" s="290"/>
      <c r="AE30" s="514"/>
      <c r="AF30" s="290"/>
      <c r="AG30" s="514"/>
      <c r="AH30" s="290"/>
      <c r="AI30" s="289"/>
      <c r="AJ30" s="289"/>
      <c r="AK30" s="514"/>
      <c r="AL30" s="290"/>
      <c r="AM30" s="289"/>
      <c r="AN30" s="289"/>
      <c r="AO30" s="514"/>
      <c r="AP30" s="290"/>
      <c r="AQ30" s="514"/>
      <c r="AR30" s="290"/>
      <c r="AS30" s="290"/>
      <c r="AT30" s="289"/>
      <c r="AU30" s="291"/>
      <c r="AV30" s="514"/>
      <c r="AW30" s="290"/>
      <c r="AX30" s="514"/>
      <c r="AY30" s="514"/>
      <c r="AZ30" s="515"/>
      <c r="BA30" s="515"/>
      <c r="BB30" s="515"/>
      <c r="BC30" s="515"/>
      <c r="BD30" s="515"/>
      <c r="BE30" s="289"/>
      <c r="BF30" s="515"/>
    </row>
    <row r="31" spans="1:59" ht="15.95" customHeight="1" thickBot="1" x14ac:dyDescent="0.25">
      <c r="A31" s="518">
        <v>6</v>
      </c>
      <c r="B31" s="518"/>
      <c r="C31" s="519"/>
      <c r="D31" s="520"/>
      <c r="E31" s="521"/>
      <c r="F31" s="522"/>
      <c r="G31" s="520"/>
      <c r="H31" s="521"/>
      <c r="I31" s="523"/>
      <c r="J31" s="522"/>
      <c r="K31" s="520"/>
      <c r="L31" s="521"/>
      <c r="M31" s="522"/>
      <c r="N31" s="521"/>
      <c r="O31" s="522"/>
      <c r="P31" s="520"/>
      <c r="Q31" s="521"/>
      <c r="R31" s="520"/>
      <c r="S31" s="522"/>
      <c r="T31" s="520"/>
      <c r="U31" s="520"/>
      <c r="V31" s="521"/>
      <c r="W31" s="522"/>
      <c r="X31" s="521"/>
      <c r="Y31" s="520"/>
      <c r="Z31" s="521"/>
      <c r="AA31" s="523"/>
      <c r="AB31" s="522"/>
      <c r="AC31" s="521"/>
      <c r="AD31" s="522"/>
      <c r="AE31" s="521"/>
      <c r="AF31" s="522"/>
      <c r="AG31" s="521"/>
      <c r="AH31" s="522"/>
      <c r="AI31" s="520"/>
      <c r="AJ31" s="520"/>
      <c r="AK31" s="521"/>
      <c r="AL31" s="522"/>
      <c r="AM31" s="520"/>
      <c r="AN31" s="520"/>
      <c r="AO31" s="521"/>
      <c r="AP31" s="522"/>
      <c r="AQ31" s="521"/>
      <c r="AR31" s="522"/>
      <c r="AS31" s="510"/>
      <c r="AT31" s="291"/>
      <c r="AU31" s="398"/>
      <c r="AV31" s="514"/>
      <c r="AW31" s="522"/>
      <c r="AX31" s="521"/>
      <c r="AY31" s="521"/>
      <c r="AZ31" s="523"/>
      <c r="BA31" s="523"/>
      <c r="BB31" s="523"/>
      <c r="BC31" s="523"/>
      <c r="BD31" s="523"/>
      <c r="BE31" s="520"/>
      <c r="BF31" s="523"/>
    </row>
    <row r="32" spans="1:59" ht="15.95" customHeight="1" thickTop="1" x14ac:dyDescent="0.2">
      <c r="A32" s="512">
        <v>7</v>
      </c>
      <c r="B32" s="512"/>
      <c r="C32" s="513"/>
      <c r="D32" s="289"/>
      <c r="E32" s="514"/>
      <c r="F32" s="290"/>
      <c r="G32" s="289"/>
      <c r="H32" s="514"/>
      <c r="I32" s="515"/>
      <c r="J32" s="290"/>
      <c r="K32" s="289"/>
      <c r="L32" s="514"/>
      <c r="M32" s="290"/>
      <c r="N32" s="514"/>
      <c r="O32" s="290"/>
      <c r="P32" s="289"/>
      <c r="Q32" s="514"/>
      <c r="R32" s="289"/>
      <c r="S32" s="290"/>
      <c r="T32" s="289"/>
      <c r="U32" s="289"/>
      <c r="V32" s="514"/>
      <c r="W32" s="290"/>
      <c r="X32" s="514"/>
      <c r="Y32" s="289"/>
      <c r="Z32" s="514"/>
      <c r="AA32" s="515"/>
      <c r="AB32" s="290"/>
      <c r="AC32" s="514"/>
      <c r="AD32" s="290"/>
      <c r="AE32" s="514"/>
      <c r="AF32" s="290"/>
      <c r="AG32" s="514"/>
      <c r="AH32" s="290"/>
      <c r="AI32" s="289"/>
      <c r="AJ32" s="289"/>
      <c r="AK32" s="514"/>
      <c r="AL32" s="290"/>
      <c r="AM32" s="289"/>
      <c r="AN32" s="289"/>
      <c r="AO32" s="514"/>
      <c r="AP32" s="290"/>
      <c r="AQ32" s="514"/>
      <c r="AR32" s="290"/>
      <c r="AS32" s="290"/>
      <c r="AT32" s="289"/>
      <c r="AU32" s="289"/>
      <c r="AV32" s="514"/>
      <c r="AW32" s="290"/>
      <c r="AX32" s="514"/>
      <c r="AY32" s="514"/>
      <c r="AZ32" s="515"/>
      <c r="BA32" s="515"/>
      <c r="BB32" s="515"/>
      <c r="BC32" s="515"/>
      <c r="BD32" s="515"/>
      <c r="BE32" s="289"/>
      <c r="BF32" s="515"/>
    </row>
    <row r="33" spans="1:58" ht="15.95" customHeight="1" x14ac:dyDescent="0.2">
      <c r="A33" s="516">
        <v>8</v>
      </c>
      <c r="B33" s="516"/>
      <c r="C33" s="517"/>
      <c r="D33" s="289"/>
      <c r="E33" s="514"/>
      <c r="F33" s="290"/>
      <c r="G33" s="289"/>
      <c r="H33" s="514"/>
      <c r="I33" s="515"/>
      <c r="J33" s="290"/>
      <c r="K33" s="289"/>
      <c r="L33" s="514"/>
      <c r="M33" s="290"/>
      <c r="N33" s="514"/>
      <c r="O33" s="290"/>
      <c r="P33" s="289"/>
      <c r="Q33" s="514"/>
      <c r="R33" s="289"/>
      <c r="S33" s="290"/>
      <c r="T33" s="289"/>
      <c r="U33" s="289"/>
      <c r="V33" s="514"/>
      <c r="W33" s="290"/>
      <c r="X33" s="514"/>
      <c r="Y33" s="289"/>
      <c r="Z33" s="514"/>
      <c r="AA33" s="515"/>
      <c r="AB33" s="290"/>
      <c r="AC33" s="514"/>
      <c r="AD33" s="290"/>
      <c r="AE33" s="514"/>
      <c r="AF33" s="290"/>
      <c r="AG33" s="514"/>
      <c r="AH33" s="290"/>
      <c r="AI33" s="289"/>
      <c r="AJ33" s="289"/>
      <c r="AK33" s="514"/>
      <c r="AL33" s="290"/>
      <c r="AM33" s="289"/>
      <c r="AN33" s="289"/>
      <c r="AO33" s="514"/>
      <c r="AP33" s="290"/>
      <c r="AQ33" s="514"/>
      <c r="AR33" s="290"/>
      <c r="AS33" s="290"/>
      <c r="AT33" s="289"/>
      <c r="AU33" s="289"/>
      <c r="AV33" s="514"/>
      <c r="AW33" s="290"/>
      <c r="AX33" s="514"/>
      <c r="AY33" s="514"/>
      <c r="AZ33" s="515"/>
      <c r="BA33" s="515"/>
      <c r="BB33" s="515"/>
      <c r="BC33" s="515"/>
      <c r="BD33" s="515"/>
      <c r="BE33" s="289"/>
      <c r="BF33" s="515"/>
    </row>
    <row r="34" spans="1:58" ht="15.95" customHeight="1" thickBot="1" x14ac:dyDescent="0.25">
      <c r="A34" s="518">
        <v>9</v>
      </c>
      <c r="B34" s="518"/>
      <c r="C34" s="519"/>
      <c r="D34" s="520"/>
      <c r="E34" s="521"/>
      <c r="F34" s="522"/>
      <c r="G34" s="520"/>
      <c r="H34" s="521"/>
      <c r="I34" s="523"/>
      <c r="J34" s="522"/>
      <c r="K34" s="520"/>
      <c r="L34" s="521"/>
      <c r="M34" s="522"/>
      <c r="N34" s="521"/>
      <c r="O34" s="522"/>
      <c r="P34" s="520"/>
      <c r="Q34" s="521"/>
      <c r="R34" s="520"/>
      <c r="S34" s="522"/>
      <c r="T34" s="520"/>
      <c r="U34" s="520"/>
      <c r="V34" s="521"/>
      <c r="W34" s="522"/>
      <c r="X34" s="521"/>
      <c r="Y34" s="520"/>
      <c r="Z34" s="521"/>
      <c r="AA34" s="523"/>
      <c r="AB34" s="522"/>
      <c r="AC34" s="521"/>
      <c r="AD34" s="522"/>
      <c r="AE34" s="521"/>
      <c r="AF34" s="522"/>
      <c r="AG34" s="521"/>
      <c r="AH34" s="522"/>
      <c r="AI34" s="520"/>
      <c r="AJ34" s="520"/>
      <c r="AK34" s="521"/>
      <c r="AL34" s="522"/>
      <c r="AM34" s="520"/>
      <c r="AN34" s="520"/>
      <c r="AO34" s="521"/>
      <c r="AP34" s="522"/>
      <c r="AQ34" s="521"/>
      <c r="AR34" s="522"/>
      <c r="AS34" s="290"/>
      <c r="AT34" s="289"/>
      <c r="AU34" s="289"/>
      <c r="AV34" s="514"/>
      <c r="AW34" s="522"/>
      <c r="AX34" s="521"/>
      <c r="AY34" s="521"/>
      <c r="AZ34" s="523"/>
      <c r="BA34" s="523"/>
      <c r="BB34" s="523"/>
      <c r="BC34" s="523"/>
      <c r="BD34" s="523"/>
      <c r="BE34" s="520"/>
      <c r="BF34" s="523"/>
    </row>
    <row r="35" spans="1:58" ht="15.95" customHeight="1" thickTop="1" x14ac:dyDescent="0.2">
      <c r="A35" s="512">
        <v>10</v>
      </c>
      <c r="B35" s="512"/>
      <c r="C35" s="513"/>
      <c r="D35" s="289"/>
      <c r="E35" s="514"/>
      <c r="F35" s="290"/>
      <c r="G35" s="289"/>
      <c r="H35" s="514"/>
      <c r="I35" s="515"/>
      <c r="J35" s="290"/>
      <c r="K35" s="289"/>
      <c r="L35" s="514"/>
      <c r="M35" s="290"/>
      <c r="N35" s="514"/>
      <c r="O35" s="290"/>
      <c r="P35" s="289"/>
      <c r="Q35" s="514"/>
      <c r="R35" s="289"/>
      <c r="S35" s="290"/>
      <c r="T35" s="289"/>
      <c r="U35" s="289"/>
      <c r="V35" s="514"/>
      <c r="W35" s="290"/>
      <c r="X35" s="514"/>
      <c r="Y35" s="289"/>
      <c r="Z35" s="514"/>
      <c r="AA35" s="515"/>
      <c r="AB35" s="290"/>
      <c r="AC35" s="514"/>
      <c r="AD35" s="290"/>
      <c r="AE35" s="514"/>
      <c r="AF35" s="290"/>
      <c r="AG35" s="514"/>
      <c r="AH35" s="290"/>
      <c r="AI35" s="289"/>
      <c r="AJ35" s="289"/>
      <c r="AK35" s="514"/>
      <c r="AL35" s="290"/>
      <c r="AM35" s="289"/>
      <c r="AN35" s="289"/>
      <c r="AO35" s="514"/>
      <c r="AP35" s="290"/>
      <c r="AQ35" s="514"/>
      <c r="AR35" s="290"/>
      <c r="AS35" s="510"/>
      <c r="AT35" s="441"/>
      <c r="AU35" s="441"/>
      <c r="AV35" s="514"/>
      <c r="AW35" s="290"/>
      <c r="AX35" s="514"/>
      <c r="AY35" s="514"/>
      <c r="AZ35" s="515"/>
      <c r="BA35" s="515"/>
      <c r="BB35" s="515"/>
      <c r="BC35" s="515"/>
      <c r="BD35" s="515"/>
      <c r="BE35" s="289"/>
      <c r="BF35" s="515"/>
    </row>
    <row r="36" spans="1:58" ht="15.95" customHeight="1" x14ac:dyDescent="0.2">
      <c r="A36" s="516">
        <v>11</v>
      </c>
      <c r="B36" s="516"/>
      <c r="C36" s="517"/>
      <c r="D36" s="289"/>
      <c r="E36" s="514"/>
      <c r="F36" s="290"/>
      <c r="G36" s="289"/>
      <c r="H36" s="514"/>
      <c r="I36" s="515"/>
      <c r="J36" s="290"/>
      <c r="K36" s="289"/>
      <c r="L36" s="514"/>
      <c r="M36" s="290"/>
      <c r="N36" s="514"/>
      <c r="O36" s="290"/>
      <c r="P36" s="289"/>
      <c r="Q36" s="514"/>
      <c r="R36" s="289"/>
      <c r="S36" s="290"/>
      <c r="T36" s="289"/>
      <c r="U36" s="289"/>
      <c r="V36" s="514"/>
      <c r="W36" s="290"/>
      <c r="X36" s="514"/>
      <c r="Y36" s="289"/>
      <c r="Z36" s="514"/>
      <c r="AA36" s="515"/>
      <c r="AB36" s="290"/>
      <c r="AC36" s="514"/>
      <c r="AD36" s="290"/>
      <c r="AE36" s="514"/>
      <c r="AF36" s="290"/>
      <c r="AG36" s="514"/>
      <c r="AH36" s="290"/>
      <c r="AI36" s="289"/>
      <c r="AJ36" s="289"/>
      <c r="AK36" s="514"/>
      <c r="AL36" s="290"/>
      <c r="AM36" s="289"/>
      <c r="AN36" s="289"/>
      <c r="AO36" s="514"/>
      <c r="AP36" s="290"/>
      <c r="AQ36" s="514"/>
      <c r="AR36" s="290"/>
      <c r="AS36" s="290"/>
      <c r="AT36" s="289"/>
      <c r="AU36" s="289"/>
      <c r="AV36" s="514"/>
      <c r="AW36" s="290"/>
      <c r="AX36" s="514"/>
      <c r="AY36" s="514"/>
      <c r="AZ36" s="515"/>
      <c r="BA36" s="515"/>
      <c r="BB36" s="515"/>
      <c r="BC36" s="515"/>
      <c r="BD36" s="515"/>
      <c r="BE36" s="289"/>
      <c r="BF36" s="515"/>
    </row>
    <row r="37" spans="1:58" ht="15.95" customHeight="1" x14ac:dyDescent="0.2">
      <c r="A37" s="524">
        <v>12</v>
      </c>
      <c r="B37" s="524"/>
      <c r="C37" s="527"/>
      <c r="D37" s="445"/>
      <c r="E37" s="470"/>
      <c r="F37" s="546"/>
      <c r="G37" s="445"/>
      <c r="H37" s="470"/>
      <c r="I37" s="547"/>
      <c r="J37" s="546"/>
      <c r="K37" s="445"/>
      <c r="L37" s="470"/>
      <c r="M37" s="546"/>
      <c r="N37" s="470"/>
      <c r="O37" s="546"/>
      <c r="P37" s="445"/>
      <c r="Q37" s="470"/>
      <c r="R37" s="445"/>
      <c r="S37" s="546"/>
      <c r="T37" s="445"/>
      <c r="U37" s="445"/>
      <c r="V37" s="470"/>
      <c r="W37" s="546"/>
      <c r="X37" s="470"/>
      <c r="Y37" s="445"/>
      <c r="Z37" s="470"/>
      <c r="AA37" s="547"/>
      <c r="AB37" s="546"/>
      <c r="AC37" s="470"/>
      <c r="AD37" s="546"/>
      <c r="AE37" s="470"/>
      <c r="AF37" s="546"/>
      <c r="AG37" s="470"/>
      <c r="AH37" s="546"/>
      <c r="AI37" s="445"/>
      <c r="AJ37" s="445"/>
      <c r="AK37" s="470"/>
      <c r="AL37" s="546"/>
      <c r="AM37" s="445"/>
      <c r="AN37" s="445"/>
      <c r="AO37" s="470"/>
      <c r="AP37" s="546"/>
      <c r="AQ37" s="470"/>
      <c r="AR37" s="546"/>
      <c r="AS37" s="290"/>
      <c r="AT37" s="289"/>
      <c r="AU37" s="289"/>
      <c r="AV37" s="514"/>
      <c r="AW37" s="546"/>
      <c r="AX37" s="470"/>
      <c r="AY37" s="470"/>
      <c r="AZ37" s="547"/>
      <c r="BA37" s="547"/>
      <c r="BB37" s="547"/>
      <c r="BC37" s="547"/>
      <c r="BD37" s="547"/>
      <c r="BE37" s="445"/>
      <c r="BF37" s="547"/>
    </row>
    <row r="38" spans="1:58" ht="12.75" x14ac:dyDescent="0.2">
      <c r="A38" s="525">
        <v>13</v>
      </c>
      <c r="B38" s="404"/>
      <c r="C38" s="398"/>
      <c r="D38" s="398"/>
      <c r="E38" s="405"/>
      <c r="F38" s="404"/>
      <c r="G38" s="398"/>
      <c r="H38" s="405"/>
      <c r="I38" s="403"/>
      <c r="J38" s="404"/>
      <c r="K38" s="398"/>
      <c r="L38" s="405"/>
      <c r="M38" s="404"/>
      <c r="N38" s="405"/>
      <c r="O38" s="404"/>
      <c r="P38" s="398"/>
      <c r="Q38" s="405"/>
      <c r="R38" s="403"/>
      <c r="S38" s="404"/>
      <c r="T38" s="398"/>
      <c r="U38" s="398"/>
      <c r="V38" s="405"/>
      <c r="W38" s="404"/>
      <c r="X38" s="405"/>
      <c r="Y38" s="404"/>
      <c r="Z38" s="405"/>
      <c r="AA38" s="403"/>
      <c r="AB38" s="404"/>
      <c r="AC38" s="405"/>
      <c r="AD38" s="404"/>
      <c r="AE38" s="405"/>
      <c r="AF38" s="404"/>
      <c r="AG38" s="405"/>
      <c r="AH38" s="404"/>
      <c r="AI38" s="398"/>
      <c r="AJ38" s="398"/>
      <c r="AK38" s="405"/>
      <c r="AL38" s="404"/>
      <c r="AM38" s="398"/>
      <c r="AN38" s="398"/>
      <c r="AO38" s="405"/>
      <c r="AP38" s="404"/>
      <c r="AQ38" s="405"/>
      <c r="AR38" s="404"/>
      <c r="AS38" s="404"/>
      <c r="AT38" s="398"/>
      <c r="AU38" s="398"/>
      <c r="AV38" s="405"/>
      <c r="AW38" s="404"/>
      <c r="AX38" s="405"/>
      <c r="AY38" s="405"/>
      <c r="AZ38" s="403"/>
      <c r="BA38" s="403"/>
      <c r="BB38" s="403"/>
      <c r="BC38" s="403"/>
      <c r="BD38" s="403"/>
      <c r="BE38" s="403"/>
      <c r="BF38" s="403"/>
    </row>
    <row r="39" spans="1:58" ht="12.75" x14ac:dyDescent="0.2">
      <c r="A39" s="526">
        <v>14</v>
      </c>
      <c r="B39" s="404"/>
      <c r="C39" s="398"/>
      <c r="D39" s="398"/>
      <c r="E39" s="405"/>
      <c r="F39" s="404"/>
      <c r="G39" s="398"/>
      <c r="H39" s="405"/>
      <c r="I39" s="403"/>
      <c r="J39" s="404"/>
      <c r="K39" s="398"/>
      <c r="L39" s="405"/>
      <c r="M39" s="404"/>
      <c r="N39" s="405"/>
      <c r="O39" s="404"/>
      <c r="P39" s="398"/>
      <c r="Q39" s="405"/>
      <c r="R39" s="403"/>
      <c r="S39" s="404"/>
      <c r="T39" s="398"/>
      <c r="U39" s="398"/>
      <c r="V39" s="405"/>
      <c r="W39" s="404"/>
      <c r="X39" s="405"/>
      <c r="Y39" s="404"/>
      <c r="Z39" s="405"/>
      <c r="AA39" s="403"/>
      <c r="AB39" s="404"/>
      <c r="AC39" s="405"/>
      <c r="AD39" s="404"/>
      <c r="AE39" s="405"/>
      <c r="AF39" s="404"/>
      <c r="AG39" s="405"/>
      <c r="AH39" s="404"/>
      <c r="AI39" s="398"/>
      <c r="AJ39" s="398"/>
      <c r="AK39" s="405"/>
      <c r="AL39" s="404"/>
      <c r="AM39" s="398"/>
      <c r="AN39" s="398"/>
      <c r="AO39" s="405"/>
      <c r="AP39" s="404"/>
      <c r="AQ39" s="405"/>
      <c r="AR39" s="404"/>
      <c r="AS39" s="404"/>
      <c r="AT39" s="398"/>
      <c r="AU39" s="398"/>
      <c r="AV39" s="405"/>
      <c r="AW39" s="404"/>
      <c r="AX39" s="405"/>
      <c r="AY39" s="405"/>
      <c r="AZ39" s="403"/>
      <c r="BA39" s="403"/>
      <c r="BB39" s="403"/>
      <c r="BC39" s="403"/>
      <c r="BD39" s="403"/>
      <c r="BE39" s="403"/>
      <c r="BF39" s="403"/>
    </row>
    <row r="40" spans="1:58" ht="12.75" x14ac:dyDescent="0.2">
      <c r="A40" s="525">
        <v>15</v>
      </c>
      <c r="B40" s="404"/>
      <c r="C40" s="398"/>
      <c r="D40" s="398"/>
      <c r="E40" s="405"/>
      <c r="F40" s="404"/>
      <c r="G40" s="398"/>
      <c r="H40" s="405"/>
      <c r="I40" s="403"/>
      <c r="J40" s="404"/>
      <c r="K40" s="398"/>
      <c r="L40" s="405"/>
      <c r="M40" s="404"/>
      <c r="N40" s="405"/>
      <c r="O40" s="404"/>
      <c r="P40" s="398"/>
      <c r="Q40" s="405"/>
      <c r="R40" s="403"/>
      <c r="S40" s="404"/>
      <c r="T40" s="398"/>
      <c r="U40" s="398"/>
      <c r="V40" s="405"/>
      <c r="W40" s="404"/>
      <c r="X40" s="405"/>
      <c r="Y40" s="404"/>
      <c r="Z40" s="405"/>
      <c r="AA40" s="403"/>
      <c r="AB40" s="404"/>
      <c r="AC40" s="405"/>
      <c r="AD40" s="404"/>
      <c r="AE40" s="405"/>
      <c r="AF40" s="404"/>
      <c r="AG40" s="405"/>
      <c r="AH40" s="404"/>
      <c r="AI40" s="398"/>
      <c r="AJ40" s="398"/>
      <c r="AK40" s="405"/>
      <c r="AL40" s="404"/>
      <c r="AM40" s="398"/>
      <c r="AN40" s="398"/>
      <c r="AO40" s="405"/>
      <c r="AP40" s="404"/>
      <c r="AQ40" s="405"/>
      <c r="AR40" s="404"/>
      <c r="AS40" s="774"/>
      <c r="AT40" s="398"/>
      <c r="AU40" s="775"/>
      <c r="AV40" s="776"/>
      <c r="AW40" s="404"/>
      <c r="AX40" s="405"/>
      <c r="AY40" s="405"/>
      <c r="AZ40" s="403"/>
      <c r="BA40" s="403"/>
      <c r="BB40" s="403"/>
      <c r="BC40" s="403"/>
      <c r="BD40" s="403"/>
      <c r="BE40" s="403"/>
      <c r="BF40" s="403"/>
    </row>
    <row r="41" spans="1:58" x14ac:dyDescent="0.2">
      <c r="F41" s="6"/>
      <c r="G41" s="6"/>
      <c r="J41" s="6"/>
      <c r="M41" s="6"/>
      <c r="P41" s="6"/>
      <c r="AD41" s="6"/>
      <c r="AF41" s="6"/>
      <c r="AI41" s="6"/>
      <c r="AN41" s="6"/>
    </row>
  </sheetData>
  <customSheetViews>
    <customSheetView guid="{87C6E031-6671-4D20-A947-4ABBDA5EC8EA}" showGridLines="0" topLeftCell="AC1">
      <selection activeCell="AU7" sqref="AU7"/>
      <colBreaks count="7" manualBreakCount="7">
        <brk id="22" max="1048575" man="1"/>
        <brk id="24" max="34" man="1"/>
        <brk id="46" max="1048575" man="1"/>
        <brk id="53" max="1048575" man="1"/>
        <brk id="67" max="1048575" man="1"/>
        <brk id="81" max="1048575" man="1"/>
        <brk id="95" max="1048575" man="1"/>
      </colBreaks>
      <pageMargins left="0.2" right="0.2" top="0.75" bottom="0.2" header="0.25" footer="0"/>
      <pageSetup orientation="landscape" horizontalDpi="300" verticalDpi="300" r:id="rId1"/>
      <headerFooter alignWithMargins="0">
        <oddFooter>&amp;C&amp;P</oddFooter>
      </headerFooter>
    </customSheetView>
    <customSheetView guid="{21CA7D52-6405-4709-96E4-5DB6BEC63013}" showGridLines="0" topLeftCell="W1">
      <selection activeCell="AC15" sqref="AC15"/>
      <colBreaks count="3" manualBreakCount="3">
        <brk id="23" max="34" man="1"/>
        <brk id="47" max="1048575" man="1"/>
        <brk id="65" max="1048575" man="1"/>
      </colBreaks>
      <pageMargins left="0.2" right="0.2" top="0.75" bottom="0.2" header="0.25" footer="0"/>
      <pageSetup orientation="landscape" horizontalDpi="300" verticalDpi="300" r:id="rId2"/>
      <headerFooter alignWithMargins="0">
        <oddFooter>&amp;C&amp;P</oddFooter>
      </headerFooter>
    </customSheetView>
    <customSheetView guid="{26C2C0D3-D8B4-4F1E-9615-4F8590F048BD}" showPageBreaks="1" showGridLines="0" topLeftCell="AG1">
      <selection activeCell="AW26" sqref="AW26"/>
      <colBreaks count="7" manualBreakCount="7">
        <brk id="22" max="1048575" man="1"/>
        <brk id="24" max="34" man="1"/>
        <brk id="46" max="1048575" man="1"/>
        <brk id="53" max="1048575" man="1"/>
        <brk id="67" max="1048575" man="1"/>
        <brk id="81" max="1048575" man="1"/>
        <brk id="95" max="1048575" man="1"/>
      </colBreaks>
      <pageMargins left="0.2" right="0.2" top="0.75" bottom="0.2" header="0.25" footer="0"/>
      <pageSetup orientation="landscape" horizontalDpi="300" verticalDpi="300" r:id="rId3"/>
      <headerFooter alignWithMargins="0">
        <oddFooter>&amp;C&amp;P</oddFooter>
      </headerFooter>
    </customSheetView>
  </customSheetViews>
  <mergeCells count="72">
    <mergeCell ref="W25:X25"/>
    <mergeCell ref="Y25:Z25"/>
    <mergeCell ref="Y2:AO2"/>
    <mergeCell ref="AJ17:AK17"/>
    <mergeCell ref="AH3:AI3"/>
    <mergeCell ref="AF4:AG9"/>
    <mergeCell ref="AL3:AO3"/>
    <mergeCell ref="Y11:Z11"/>
    <mergeCell ref="AD4:AE9"/>
    <mergeCell ref="AH4:AK8"/>
    <mergeCell ref="AF14:AF15"/>
    <mergeCell ref="A3:A22"/>
    <mergeCell ref="E15:E16"/>
    <mergeCell ref="F4:H9"/>
    <mergeCell ref="I4:I13"/>
    <mergeCell ref="P22:Q22"/>
    <mergeCell ref="Q16:Q17"/>
    <mergeCell ref="Q19:Q20"/>
    <mergeCell ref="J19:L22"/>
    <mergeCell ref="P19:P20"/>
    <mergeCell ref="O19:O20"/>
    <mergeCell ref="B2:Q2"/>
    <mergeCell ref="J4:L7"/>
    <mergeCell ref="M4:N8"/>
    <mergeCell ref="O4:Q9"/>
    <mergeCell ref="B4:E12"/>
    <mergeCell ref="F3:G3"/>
    <mergeCell ref="B3:C3"/>
    <mergeCell ref="M12:M14"/>
    <mergeCell ref="O12:O13"/>
    <mergeCell ref="J13:J14"/>
    <mergeCell ref="K13:K14"/>
    <mergeCell ref="N12:N14"/>
    <mergeCell ref="P12:P13"/>
    <mergeCell ref="L10:L18"/>
    <mergeCell ref="P10:P11"/>
    <mergeCell ref="Q10:Q11"/>
    <mergeCell ref="BF19:BF21"/>
    <mergeCell ref="BB16:BB21"/>
    <mergeCell ref="BC16:BC21"/>
    <mergeCell ref="AR4:AR16"/>
    <mergeCell ref="S15:V15"/>
    <mergeCell ref="V12:V13"/>
    <mergeCell ref="Y4:AA6"/>
    <mergeCell ref="BE16:BE21"/>
    <mergeCell ref="AZ16:AZ21"/>
    <mergeCell ref="BA16:BA21"/>
    <mergeCell ref="AZ4:BF6"/>
    <mergeCell ref="BD16:BD21"/>
    <mergeCell ref="AZ10:BF12"/>
    <mergeCell ref="AZ14:BF14"/>
    <mergeCell ref="BB13:BD13"/>
    <mergeCell ref="S3:T3"/>
    <mergeCell ref="W15:W16"/>
    <mergeCell ref="W4:W7"/>
    <mergeCell ref="Y14:AA14"/>
    <mergeCell ref="AS3:AV3"/>
    <mergeCell ref="AF12:AF13"/>
    <mergeCell ref="AL4:AO14"/>
    <mergeCell ref="AB4:AC10"/>
    <mergeCell ref="X15:X16"/>
    <mergeCell ref="S4:V10"/>
    <mergeCell ref="AQ15:AQ19"/>
    <mergeCell ref="AP4:AQ7"/>
    <mergeCell ref="AP15:AP19"/>
    <mergeCell ref="AU17:AV17"/>
    <mergeCell ref="AS4:AV12"/>
    <mergeCell ref="AW3:AX3"/>
    <mergeCell ref="AW4:AX8"/>
    <mergeCell ref="AW15:AW19"/>
    <mergeCell ref="AX15:AX19"/>
    <mergeCell ref="AY4:AY12"/>
  </mergeCells>
  <phoneticPr fontId="0" type="noConversion"/>
  <pageMargins left="0.2" right="0.2" top="0.75" bottom="0.2" header="0.25" footer="0"/>
  <pageSetup scale="64" orientation="landscape" r:id="rId4"/>
  <headerFooter alignWithMargins="0">
    <oddFooter>&amp;C&amp;P</oddFooter>
  </headerFooter>
  <colBreaks count="5" manualBreakCount="5">
    <brk id="24" max="34" man="1"/>
    <brk id="51" max="1048575" man="1"/>
    <brk id="72" max="1048575" man="1"/>
    <brk id="86" max="1048575" man="1"/>
    <brk id="100" max="1048575" man="1"/>
  </colBreaks>
  <ignoredErrors>
    <ignoredError sqref="AY3:AZ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O36"/>
  <sheetViews>
    <sheetView showGridLines="0" view="pageBreakPreview" topLeftCell="M1" zoomScale="70" zoomScaleNormal="100" zoomScaleSheetLayoutView="70" workbookViewId="0">
      <selection activeCell="I47" sqref="I47"/>
    </sheetView>
  </sheetViews>
  <sheetFormatPr defaultRowHeight="10.5" x14ac:dyDescent="0.2"/>
  <cols>
    <col min="1" max="1" width="5" style="4" customWidth="1"/>
    <col min="2" max="2" width="3.7109375" style="4" customWidth="1"/>
    <col min="3" max="3" width="4.7109375" style="4" customWidth="1"/>
    <col min="4" max="4" width="11" style="4" customWidth="1"/>
    <col min="5" max="5" width="3.7109375" style="4" customWidth="1"/>
    <col min="6" max="6" width="4.7109375" style="4" customWidth="1"/>
    <col min="7" max="7" width="36" style="4" bestFit="1" customWidth="1"/>
    <col min="8" max="8" width="3.7109375" style="4" customWidth="1"/>
    <col min="9" max="10" width="5.140625" style="4" customWidth="1"/>
    <col min="11" max="11" width="10" style="4" customWidth="1"/>
    <col min="12" max="12" width="3.5703125" style="4" customWidth="1"/>
    <col min="13" max="13" width="7.28515625" style="4" customWidth="1"/>
    <col min="14" max="14" width="4.7109375" style="4" customWidth="1"/>
    <col min="15" max="15" width="7.42578125" style="4" customWidth="1"/>
    <col min="16" max="16" width="5.85546875" style="4" customWidth="1"/>
    <col min="17" max="17" width="5" style="4" customWidth="1"/>
    <col min="18" max="18" width="6.140625" style="4" customWidth="1"/>
    <col min="19" max="19" width="4.42578125" style="4" bestFit="1" customWidth="1"/>
    <col min="20" max="20" width="10.7109375" style="4" customWidth="1"/>
    <col min="21" max="21" width="7" style="4" customWidth="1"/>
    <col min="22" max="22" width="10.140625" style="4" customWidth="1"/>
    <col min="23" max="23" width="6.28515625" style="4" customWidth="1"/>
    <col min="24" max="24" width="6" style="4" customWidth="1"/>
    <col min="25" max="25" width="5.85546875" style="4" customWidth="1"/>
    <col min="26" max="26" width="16.5703125" style="4" customWidth="1"/>
    <col min="27" max="27" width="3" style="4" customWidth="1"/>
    <col min="28" max="28" width="12.7109375" style="4" customWidth="1"/>
    <col min="29" max="30" width="7.7109375" style="4" customWidth="1"/>
    <col min="31" max="31" width="6.7109375" style="4" customWidth="1"/>
    <col min="32" max="32" width="6.140625" style="4" customWidth="1"/>
    <col min="33" max="33" width="14.7109375" style="4" customWidth="1"/>
    <col min="34" max="34" width="15.28515625" style="4" customWidth="1"/>
    <col min="35" max="35" width="2.85546875" style="4" customWidth="1"/>
    <col min="36" max="36" width="6.5703125" style="4" customWidth="1"/>
    <col min="37" max="37" width="21.5703125" style="4" customWidth="1"/>
    <col min="38" max="38" width="2.140625" style="4" customWidth="1"/>
    <col min="39" max="40" width="18.85546875" style="4" customWidth="1"/>
    <col min="41" max="41" width="1.7109375" style="4" customWidth="1"/>
    <col min="42" max="16384" width="9.140625" style="4"/>
  </cols>
  <sheetData>
    <row r="1" spans="1:40" ht="20.100000000000001" customHeight="1" x14ac:dyDescent="0.2">
      <c r="A1" s="2"/>
      <c r="B1" s="1" t="s">
        <v>175</v>
      </c>
      <c r="C1" s="2"/>
      <c r="D1" s="2"/>
      <c r="E1" s="2"/>
      <c r="F1" s="2"/>
      <c r="G1" s="40"/>
      <c r="H1" s="2"/>
      <c r="I1" s="2"/>
      <c r="J1" s="2"/>
      <c r="K1" s="2"/>
      <c r="L1" s="2"/>
      <c r="M1" s="1"/>
      <c r="N1" s="2"/>
      <c r="O1" s="2"/>
      <c r="P1" s="2"/>
      <c r="Q1" s="2"/>
      <c r="S1" s="2"/>
      <c r="T1" s="1" t="s">
        <v>176</v>
      </c>
      <c r="U1" s="2"/>
      <c r="V1" s="40"/>
      <c r="W1" s="40"/>
      <c r="X1" s="40"/>
      <c r="Y1" s="2"/>
      <c r="Z1" s="2"/>
      <c r="AA1" s="2"/>
      <c r="AB1" s="2"/>
      <c r="AC1" s="2"/>
      <c r="AD1" s="40"/>
      <c r="AE1" s="2"/>
      <c r="AF1" s="2"/>
      <c r="AG1" s="2"/>
      <c r="AH1" s="1"/>
      <c r="AI1" s="1"/>
      <c r="AJ1" s="2"/>
      <c r="AK1" s="1" t="s">
        <v>176</v>
      </c>
      <c r="AL1" s="2"/>
      <c r="AM1" s="2"/>
      <c r="AN1" s="2"/>
    </row>
    <row r="2" spans="1:40" ht="12" customHeight="1" x14ac:dyDescent="0.2">
      <c r="A2" s="1"/>
      <c r="B2" s="1364"/>
      <c r="C2" s="1365"/>
      <c r="D2" s="1365"/>
      <c r="E2" s="1365"/>
      <c r="F2" s="1365"/>
      <c r="G2" s="1365"/>
      <c r="H2" s="1365"/>
      <c r="I2" s="1365"/>
      <c r="J2" s="1365"/>
      <c r="K2" s="1365"/>
      <c r="L2" s="1365"/>
      <c r="M2" s="1365"/>
      <c r="N2" s="1365"/>
      <c r="O2" s="102"/>
      <c r="P2" s="88"/>
      <c r="Q2" s="88"/>
      <c r="R2" s="1365"/>
      <c r="S2" s="1365"/>
      <c r="T2" s="1365"/>
      <c r="U2" s="1365"/>
      <c r="V2" s="1365"/>
      <c r="W2" s="1365"/>
      <c r="X2" s="1365"/>
      <c r="Y2" s="1365"/>
      <c r="Z2" s="1365"/>
      <c r="AA2" s="1365"/>
      <c r="AB2" s="1365"/>
      <c r="AC2" s="1365"/>
      <c r="AD2" s="1366"/>
      <c r="AE2" s="100" t="s">
        <v>53</v>
      </c>
      <c r="AF2" s="99"/>
      <c r="AG2" s="99"/>
      <c r="AH2" s="99"/>
      <c r="AI2" s="99"/>
      <c r="AJ2" s="101"/>
      <c r="AK2" s="102"/>
      <c r="AL2" s="99"/>
      <c r="AM2" s="99"/>
      <c r="AN2" s="101"/>
    </row>
    <row r="3" spans="1:40" ht="14.1" customHeight="1" x14ac:dyDescent="0.25">
      <c r="A3" s="1308" t="s">
        <v>66</v>
      </c>
      <c r="B3" s="103" t="s">
        <v>177</v>
      </c>
      <c r="C3" s="104"/>
      <c r="D3" s="89">
        <f>B3-0.01</f>
        <v>-3.0199999999999996</v>
      </c>
      <c r="E3" s="1316">
        <f>D3-0.01</f>
        <v>-3.0299999999999994</v>
      </c>
      <c r="F3" s="1317"/>
      <c r="G3" s="89">
        <f>E3-0.01</f>
        <v>-3.0399999999999991</v>
      </c>
      <c r="H3" s="104"/>
      <c r="I3" s="223">
        <v>-3.05</v>
      </c>
      <c r="J3" s="28"/>
      <c r="K3" s="223">
        <v>-3.06</v>
      </c>
      <c r="L3" s="28"/>
      <c r="M3" s="223">
        <v>-3.07</v>
      </c>
      <c r="N3" s="28"/>
      <c r="O3" s="223">
        <v>-3.08</v>
      </c>
      <c r="P3" s="79"/>
      <c r="Q3" s="104"/>
      <c r="R3" s="223">
        <v>-3.09</v>
      </c>
      <c r="S3" s="63"/>
      <c r="T3" s="223">
        <v>-3.1</v>
      </c>
      <c r="U3" s="78"/>
      <c r="V3" s="62"/>
      <c r="W3" s="62"/>
      <c r="X3" s="62"/>
      <c r="Y3" s="63"/>
      <c r="Z3" s="156">
        <f>+T3-0.01</f>
        <v>-3.11</v>
      </c>
      <c r="AA3" s="30"/>
      <c r="AB3" s="1321">
        <v>-3.12</v>
      </c>
      <c r="AC3" s="1322"/>
      <c r="AD3" s="1323"/>
      <c r="AE3" s="191">
        <f>AB3-0.01</f>
        <v>-3.13</v>
      </c>
      <c r="AF3" s="192"/>
      <c r="AG3" s="193">
        <f>+AE3-0.01</f>
        <v>-3.1399999999999997</v>
      </c>
      <c r="AH3" s="179">
        <f>AG3-0.01</f>
        <v>-3.1499999999999995</v>
      </c>
      <c r="AI3" s="105"/>
      <c r="AJ3" s="106"/>
      <c r="AK3" s="180">
        <f>AH3-0.01</f>
        <v>-3.1599999999999993</v>
      </c>
      <c r="AL3" s="28"/>
      <c r="AM3" s="181">
        <v>-3.17</v>
      </c>
      <c r="AN3" s="182">
        <f>AM3-0.01</f>
        <v>-3.1799999999999997</v>
      </c>
    </row>
    <row r="4" spans="1:40" ht="14.1" customHeight="1" x14ac:dyDescent="0.2">
      <c r="A4" s="1309"/>
      <c r="B4" s="1312" t="s">
        <v>178</v>
      </c>
      <c r="C4" s="1219"/>
      <c r="D4" s="1162" t="s">
        <v>1103</v>
      </c>
      <c r="E4" s="1312" t="s">
        <v>255</v>
      </c>
      <c r="F4" s="1313"/>
      <c r="G4" s="1312" t="s">
        <v>179</v>
      </c>
      <c r="H4" s="1320"/>
      <c r="I4" s="1312" t="s">
        <v>180</v>
      </c>
      <c r="J4" s="1313"/>
      <c r="K4" s="1312" t="s">
        <v>181</v>
      </c>
      <c r="L4" s="1219"/>
      <c r="M4" s="1312" t="s">
        <v>254</v>
      </c>
      <c r="N4" s="1313"/>
      <c r="O4" s="1367" t="s">
        <v>182</v>
      </c>
      <c r="P4" s="1367"/>
      <c r="Q4" s="1313"/>
      <c r="R4" s="1136" t="s">
        <v>1105</v>
      </c>
      <c r="S4" s="1356"/>
      <c r="T4" s="1136" t="s">
        <v>1106</v>
      </c>
      <c r="U4" s="1377"/>
      <c r="V4" s="1377"/>
      <c r="W4" s="1377"/>
      <c r="X4" s="1377"/>
      <c r="Y4" s="1356"/>
      <c r="Z4" s="1147" t="s">
        <v>1109</v>
      </c>
      <c r="AA4" s="1313"/>
      <c r="AB4" s="1361" t="s">
        <v>275</v>
      </c>
      <c r="AC4" s="1362"/>
      <c r="AD4" s="1363"/>
      <c r="AE4" s="1342" t="s">
        <v>682</v>
      </c>
      <c r="AF4" s="1343"/>
      <c r="AG4" s="1333" t="s">
        <v>683</v>
      </c>
      <c r="AH4" s="1147" t="s">
        <v>685</v>
      </c>
      <c r="AI4" s="1347"/>
      <c r="AJ4" s="1313"/>
      <c r="AK4" s="1136" t="s">
        <v>1113</v>
      </c>
      <c r="AL4" s="1356"/>
      <c r="AM4" s="1136" t="s">
        <v>1115</v>
      </c>
      <c r="AN4" s="1333" t="s">
        <v>1117</v>
      </c>
    </row>
    <row r="5" spans="1:40" ht="14.1" customHeight="1" x14ac:dyDescent="0.2">
      <c r="A5" s="1309"/>
      <c r="B5" s="1218"/>
      <c r="C5" s="1219"/>
      <c r="D5" s="1311"/>
      <c r="E5" s="1312"/>
      <c r="F5" s="1313"/>
      <c r="G5" s="1291"/>
      <c r="H5" s="1320"/>
      <c r="I5" s="1312"/>
      <c r="J5" s="1313"/>
      <c r="K5" s="1218"/>
      <c r="L5" s="1219"/>
      <c r="M5" s="1312"/>
      <c r="N5" s="1313"/>
      <c r="O5" s="1367"/>
      <c r="P5" s="1367"/>
      <c r="Q5" s="1313"/>
      <c r="R5" s="1355"/>
      <c r="S5" s="1356"/>
      <c r="T5" s="1352"/>
      <c r="U5" s="1378"/>
      <c r="V5" s="1378"/>
      <c r="W5" s="1378"/>
      <c r="X5" s="1378"/>
      <c r="Y5" s="1379"/>
      <c r="Z5" s="1347"/>
      <c r="AA5" s="1313"/>
      <c r="AB5" s="194" t="s">
        <v>269</v>
      </c>
      <c r="AC5" s="1357" t="s">
        <v>270</v>
      </c>
      <c r="AD5" s="1358"/>
      <c r="AE5" s="1344"/>
      <c r="AF5" s="1343"/>
      <c r="AG5" s="1334"/>
      <c r="AH5" s="1312"/>
      <c r="AI5" s="1347"/>
      <c r="AJ5" s="1313"/>
      <c r="AK5" s="1355"/>
      <c r="AL5" s="1356"/>
      <c r="AM5" s="1355"/>
      <c r="AN5" s="1334"/>
    </row>
    <row r="6" spans="1:40" ht="14.1" customHeight="1" x14ac:dyDescent="0.2">
      <c r="A6" s="1309"/>
      <c r="B6" s="1218"/>
      <c r="C6" s="1219"/>
      <c r="D6" s="1311"/>
      <c r="E6" s="1312"/>
      <c r="F6" s="1313"/>
      <c r="G6" s="186"/>
      <c r="H6" s="185"/>
      <c r="I6" s="1312"/>
      <c r="J6" s="1313"/>
      <c r="K6" s="1218"/>
      <c r="L6" s="1219"/>
      <c r="M6" s="1312"/>
      <c r="N6" s="1313"/>
      <c r="O6" s="49"/>
      <c r="P6" s="49"/>
      <c r="Q6" s="51"/>
      <c r="R6" s="1355"/>
      <c r="S6" s="1356"/>
      <c r="T6" s="160"/>
      <c r="U6" s="154"/>
      <c r="V6" s="154"/>
      <c r="W6" s="154"/>
      <c r="X6" s="154"/>
      <c r="Y6" s="184"/>
      <c r="Z6" s="1347"/>
      <c r="AA6" s="1313"/>
      <c r="AB6" s="1326" t="s">
        <v>681</v>
      </c>
      <c r="AC6" s="1330" t="s">
        <v>686</v>
      </c>
      <c r="AD6" s="1331"/>
      <c r="AE6" s="1344"/>
      <c r="AF6" s="1343"/>
      <c r="AG6" s="1334"/>
      <c r="AH6" s="1312"/>
      <c r="AI6" s="1347"/>
      <c r="AJ6" s="1313"/>
      <c r="AK6" s="1355"/>
      <c r="AL6" s="1356"/>
      <c r="AM6" s="1355"/>
      <c r="AN6" s="1334"/>
    </row>
    <row r="7" spans="1:40" ht="14.1" customHeight="1" x14ac:dyDescent="0.2">
      <c r="A7" s="1309"/>
      <c r="B7" s="1218"/>
      <c r="C7" s="1219"/>
      <c r="D7" s="1311"/>
      <c r="E7" s="1312"/>
      <c r="F7" s="1313"/>
      <c r="G7" s="186"/>
      <c r="H7" s="185"/>
      <c r="I7" s="1312"/>
      <c r="J7" s="1313"/>
      <c r="K7" s="1218"/>
      <c r="L7" s="1219"/>
      <c r="M7" s="1312"/>
      <c r="N7" s="1313"/>
      <c r="O7" s="1318" t="s">
        <v>198</v>
      </c>
      <c r="P7" s="1290"/>
      <c r="Q7" s="126">
        <v>1</v>
      </c>
      <c r="R7" s="1355"/>
      <c r="S7" s="1356"/>
      <c r="T7" s="160"/>
      <c r="U7" s="154"/>
      <c r="V7" s="154"/>
      <c r="W7" s="154"/>
      <c r="X7" s="154"/>
      <c r="Y7" s="184"/>
      <c r="Z7" s="1347"/>
      <c r="AA7" s="1313"/>
      <c r="AB7" s="1327"/>
      <c r="AC7" s="1332"/>
      <c r="AD7" s="1331"/>
      <c r="AE7" s="1344"/>
      <c r="AF7" s="1343"/>
      <c r="AG7" s="1334"/>
      <c r="AH7" s="1312"/>
      <c r="AI7" s="1347"/>
      <c r="AJ7" s="1313"/>
      <c r="AK7" s="1355"/>
      <c r="AL7" s="1356"/>
      <c r="AM7" s="1355"/>
      <c r="AN7" s="1334"/>
    </row>
    <row r="8" spans="1:40" ht="14.1" customHeight="1" x14ac:dyDescent="0.25">
      <c r="A8" s="1309"/>
      <c r="B8" s="1218"/>
      <c r="C8" s="1219"/>
      <c r="D8" s="1311"/>
      <c r="E8" s="1312"/>
      <c r="F8" s="1313"/>
      <c r="G8" s="55"/>
      <c r="H8" s="51"/>
      <c r="I8" s="1312"/>
      <c r="J8" s="1313"/>
      <c r="K8" s="1218"/>
      <c r="L8" s="1219"/>
      <c r="M8" s="1312"/>
      <c r="N8" s="1313"/>
      <c r="O8" s="1293"/>
      <c r="P8" s="1294"/>
      <c r="Q8" s="188"/>
      <c r="R8" s="1355"/>
      <c r="S8" s="1356"/>
      <c r="T8" s="161" t="s">
        <v>183</v>
      </c>
      <c r="U8" s="138"/>
      <c r="V8" s="97"/>
      <c r="W8" s="162">
        <v>1</v>
      </c>
      <c r="X8" s="177"/>
      <c r="Y8" s="90"/>
      <c r="Z8" s="1385"/>
      <c r="AA8" s="1386"/>
      <c r="AB8" s="1327"/>
      <c r="AC8" s="1332"/>
      <c r="AD8" s="1331"/>
      <c r="AE8" s="1344"/>
      <c r="AF8" s="1343"/>
      <c r="AG8" s="1334"/>
      <c r="AH8" s="1312"/>
      <c r="AI8" s="1347"/>
      <c r="AJ8" s="1313"/>
      <c r="AK8" s="30"/>
      <c r="AL8" s="28"/>
      <c r="AM8" s="1355"/>
      <c r="AN8" s="1334"/>
    </row>
    <row r="9" spans="1:40" ht="14.1" customHeight="1" x14ac:dyDescent="0.25">
      <c r="A9" s="1309"/>
      <c r="B9" s="1218"/>
      <c r="C9" s="1219"/>
      <c r="D9" s="1163"/>
      <c r="E9" s="1312"/>
      <c r="F9" s="1313"/>
      <c r="G9" s="171" t="s">
        <v>271</v>
      </c>
      <c r="H9" s="172">
        <v>1</v>
      </c>
      <c r="I9" s="1312"/>
      <c r="J9" s="1313"/>
      <c r="K9" s="1149"/>
      <c r="L9" s="1220"/>
      <c r="M9" s="1312"/>
      <c r="N9" s="1313"/>
      <c r="O9" s="189" t="s">
        <v>186</v>
      </c>
      <c r="P9" s="189"/>
      <c r="Q9" s="54">
        <v>2</v>
      </c>
      <c r="R9" s="1355"/>
      <c r="S9" s="1356"/>
      <c r="T9" s="163" t="s">
        <v>184</v>
      </c>
      <c r="U9" s="138"/>
      <c r="V9" s="97"/>
      <c r="W9" s="162">
        <v>2</v>
      </c>
      <c r="X9" s="218"/>
      <c r="Y9" s="91"/>
      <c r="Z9" s="1387"/>
      <c r="AA9" s="1388"/>
      <c r="AB9" s="1327"/>
      <c r="AC9" s="1332"/>
      <c r="AD9" s="1331"/>
      <c r="AE9" s="1344"/>
      <c r="AF9" s="1343"/>
      <c r="AG9" s="1334"/>
      <c r="AH9" s="1312"/>
      <c r="AI9" s="1347"/>
      <c r="AJ9" s="1313"/>
      <c r="AK9" s="1354" t="s">
        <v>1114</v>
      </c>
      <c r="AL9" s="1335">
        <v>1</v>
      </c>
      <c r="AM9" s="1355"/>
      <c r="AN9" s="1334"/>
    </row>
    <row r="10" spans="1:40" ht="14.1" customHeight="1" x14ac:dyDescent="0.25">
      <c r="A10" s="1309"/>
      <c r="B10" s="1218"/>
      <c r="C10" s="1219"/>
      <c r="D10" s="1163"/>
      <c r="E10" s="1149"/>
      <c r="F10" s="1220"/>
      <c r="G10" s="144" t="s">
        <v>272</v>
      </c>
      <c r="H10" s="170">
        <v>2</v>
      </c>
      <c r="I10" s="1312"/>
      <c r="J10" s="1313"/>
      <c r="K10" s="33"/>
      <c r="L10" s="34"/>
      <c r="M10" s="1312"/>
      <c r="N10" s="1313"/>
      <c r="O10" s="1318" t="s">
        <v>190</v>
      </c>
      <c r="P10" s="1290"/>
      <c r="Q10" s="1301">
        <v>3</v>
      </c>
      <c r="R10" s="1355"/>
      <c r="S10" s="1356"/>
      <c r="T10" s="1391" t="s">
        <v>185</v>
      </c>
      <c r="U10" s="1392"/>
      <c r="V10" s="1392"/>
      <c r="W10" s="162">
        <v>3</v>
      </c>
      <c r="X10" s="218"/>
      <c r="Y10" s="91"/>
      <c r="Z10" s="1380" t="s">
        <v>1114</v>
      </c>
      <c r="AA10" s="1368">
        <v>1</v>
      </c>
      <c r="AB10" s="1327"/>
      <c r="AC10" s="1332"/>
      <c r="AD10" s="1331"/>
      <c r="AE10" s="1345"/>
      <c r="AF10" s="1346"/>
      <c r="AG10" s="1334"/>
      <c r="AH10" s="1348"/>
      <c r="AI10" s="1349"/>
      <c r="AJ10" s="1350"/>
      <c r="AK10" s="1349"/>
      <c r="AL10" s="1336"/>
      <c r="AM10" s="1355"/>
      <c r="AN10" s="1334"/>
    </row>
    <row r="11" spans="1:40" ht="14.1" customHeight="1" x14ac:dyDescent="0.25">
      <c r="A11" s="1309"/>
      <c r="B11" s="1149"/>
      <c r="C11" s="1220"/>
      <c r="D11" s="1163"/>
      <c r="E11" s="1149"/>
      <c r="F11" s="1220"/>
      <c r="G11" s="1318" t="s">
        <v>188</v>
      </c>
      <c r="H11" s="109">
        <v>3</v>
      </c>
      <c r="I11" s="1149"/>
      <c r="J11" s="1220"/>
      <c r="K11" s="4" t="s">
        <v>678</v>
      </c>
      <c r="L11" s="596">
        <v>1</v>
      </c>
      <c r="M11" s="1312"/>
      <c r="N11" s="1313"/>
      <c r="O11" s="1293"/>
      <c r="P11" s="1294"/>
      <c r="Q11" s="1315"/>
      <c r="R11" s="55"/>
      <c r="S11" s="51"/>
      <c r="T11" s="163" t="s">
        <v>187</v>
      </c>
      <c r="U11" s="138"/>
      <c r="V11" s="97"/>
      <c r="W11" s="162">
        <v>4</v>
      </c>
      <c r="X11" s="1382"/>
      <c r="Y11" s="1383"/>
      <c r="Z11" s="1381"/>
      <c r="AA11" s="1369"/>
      <c r="AB11" s="1327"/>
      <c r="AC11" s="1332"/>
      <c r="AD11" s="1331"/>
      <c r="AE11" s="1345"/>
      <c r="AF11" s="1346"/>
      <c r="AG11" s="1334"/>
      <c r="AH11" s="227" t="s">
        <v>128</v>
      </c>
      <c r="AI11" s="587">
        <v>1</v>
      </c>
      <c r="AJ11" s="149"/>
      <c r="AK11" s="85" t="s">
        <v>192</v>
      </c>
      <c r="AL11" s="69">
        <v>2</v>
      </c>
      <c r="AM11" s="1355"/>
      <c r="AN11" s="1334"/>
    </row>
    <row r="12" spans="1:40" ht="12.75" customHeight="1" x14ac:dyDescent="0.25">
      <c r="A12" s="1309"/>
      <c r="B12" s="1149"/>
      <c r="C12" s="1220"/>
      <c r="D12" s="1163"/>
      <c r="E12" s="1149"/>
      <c r="F12" s="1220"/>
      <c r="G12" s="1319"/>
      <c r="H12" s="174"/>
      <c r="I12" s="1149"/>
      <c r="J12" s="1220"/>
      <c r="K12" s="157" t="s">
        <v>194</v>
      </c>
      <c r="L12" s="158">
        <v>2</v>
      </c>
      <c r="M12" s="1149"/>
      <c r="N12" s="1220"/>
      <c r="O12" s="1318" t="s">
        <v>274</v>
      </c>
      <c r="P12" s="1290"/>
      <c r="Q12" s="1301">
        <v>4</v>
      </c>
      <c r="R12" s="1373" t="s">
        <v>679</v>
      </c>
      <c r="S12" s="1374"/>
      <c r="T12" s="1391" t="s">
        <v>256</v>
      </c>
      <c r="U12" s="1392"/>
      <c r="V12" s="1392"/>
      <c r="W12" s="162">
        <v>5</v>
      </c>
      <c r="X12" s="1384"/>
      <c r="Y12" s="1383"/>
      <c r="Z12" s="175" t="s">
        <v>192</v>
      </c>
      <c r="AA12" s="69">
        <v>2</v>
      </c>
      <c r="AB12" s="1327"/>
      <c r="AC12" s="1332"/>
      <c r="AD12" s="1331"/>
      <c r="AE12" s="1345"/>
      <c r="AF12" s="1346"/>
      <c r="AG12" s="195"/>
      <c r="AH12" s="591" t="s">
        <v>100</v>
      </c>
      <c r="AI12" s="588">
        <v>2</v>
      </c>
      <c r="AJ12" s="153"/>
      <c r="AK12" s="1354" t="s">
        <v>684</v>
      </c>
      <c r="AL12" s="176">
        <v>3</v>
      </c>
      <c r="AM12" s="1351" t="s">
        <v>1116</v>
      </c>
      <c r="AN12" s="594"/>
    </row>
    <row r="13" spans="1:40" ht="19.5" customHeight="1" x14ac:dyDescent="0.25">
      <c r="A13" s="1309"/>
      <c r="B13" s="1149"/>
      <c r="C13" s="1220"/>
      <c r="D13" s="1163"/>
      <c r="E13" s="27"/>
      <c r="F13" s="28"/>
      <c r="G13" s="1147" t="s">
        <v>273</v>
      </c>
      <c r="H13" s="1314">
        <v>4</v>
      </c>
      <c r="I13" s="1149"/>
      <c r="J13" s="1220"/>
      <c r="K13" s="4" t="s">
        <v>196</v>
      </c>
      <c r="L13" s="158">
        <v>3</v>
      </c>
      <c r="M13" s="1149"/>
      <c r="N13" s="1220"/>
      <c r="O13" s="1291"/>
      <c r="P13" s="1292"/>
      <c r="Q13" s="1370"/>
      <c r="R13" s="1373"/>
      <c r="S13" s="1374"/>
      <c r="T13" s="164" t="s">
        <v>253</v>
      </c>
      <c r="U13" s="165"/>
      <c r="V13" s="165"/>
      <c r="W13" s="162">
        <v>6</v>
      </c>
      <c r="X13" s="1384"/>
      <c r="Y13" s="1383"/>
      <c r="Z13" s="1380" t="s">
        <v>680</v>
      </c>
      <c r="AA13" s="1368">
        <v>3</v>
      </c>
      <c r="AB13" s="1327"/>
      <c r="AC13" s="1332"/>
      <c r="AD13" s="1331"/>
      <c r="AE13" s="1337" t="s">
        <v>1110</v>
      </c>
      <c r="AF13" s="1338"/>
      <c r="AG13" s="195"/>
      <c r="AH13" s="780"/>
      <c r="AI13" s="1359" t="s">
        <v>1112</v>
      </c>
      <c r="AJ13" s="1360"/>
      <c r="AK13" s="1349"/>
      <c r="AL13" s="113"/>
      <c r="AM13" s="1352"/>
      <c r="AN13" s="183"/>
    </row>
    <row r="14" spans="1:40" ht="14.1" customHeight="1" x14ac:dyDescent="0.25">
      <c r="A14" s="1309"/>
      <c r="B14" s="1149"/>
      <c r="C14" s="1220"/>
      <c r="D14" s="1163"/>
      <c r="E14" s="27"/>
      <c r="F14" s="28"/>
      <c r="G14" s="1286"/>
      <c r="H14" s="1315"/>
      <c r="I14" s="30"/>
      <c r="J14" s="28"/>
      <c r="K14" s="157" t="s">
        <v>189</v>
      </c>
      <c r="L14" s="158">
        <v>4</v>
      </c>
      <c r="M14" s="1149"/>
      <c r="N14" s="1220"/>
      <c r="O14" s="1371"/>
      <c r="P14" s="1372"/>
      <c r="Q14" s="190"/>
      <c r="R14" s="1373"/>
      <c r="S14" s="1374"/>
      <c r="T14" s="164" t="s">
        <v>257</v>
      </c>
      <c r="U14" s="165"/>
      <c r="V14" s="165"/>
      <c r="W14" s="166">
        <v>7</v>
      </c>
      <c r="X14" s="1324">
        <v>-3.13</v>
      </c>
      <c r="Y14" s="1325"/>
      <c r="Z14" s="1381"/>
      <c r="AA14" s="1369"/>
      <c r="AB14" s="1327"/>
      <c r="AC14" s="1332"/>
      <c r="AD14" s="1331"/>
      <c r="AE14" s="1339"/>
      <c r="AF14" s="1338"/>
      <c r="AG14" s="195"/>
      <c r="AH14" s="150"/>
      <c r="AI14" s="81"/>
      <c r="AJ14" s="152"/>
      <c r="AK14" s="229" t="s">
        <v>118</v>
      </c>
      <c r="AL14" s="94">
        <v>4</v>
      </c>
      <c r="AM14" s="1353"/>
      <c r="AN14" s="1328"/>
    </row>
    <row r="15" spans="1:40" ht="14.1" customHeight="1" x14ac:dyDescent="0.25">
      <c r="A15" s="1309"/>
      <c r="B15" s="1150"/>
      <c r="C15" s="1225"/>
      <c r="D15" s="27"/>
      <c r="E15" s="27"/>
      <c r="F15" s="28"/>
      <c r="G15" s="53" t="s">
        <v>193</v>
      </c>
      <c r="H15" s="173">
        <v>5</v>
      </c>
      <c r="I15" s="30"/>
      <c r="J15" s="28"/>
      <c r="K15" s="159" t="s">
        <v>191</v>
      </c>
      <c r="L15" s="158">
        <v>5</v>
      </c>
      <c r="M15" s="27"/>
      <c r="N15" s="28"/>
      <c r="O15" s="1145" t="s">
        <v>199</v>
      </c>
      <c r="P15" s="1290"/>
      <c r="Q15" s="1301">
        <v>5</v>
      </c>
      <c r="R15" s="1375"/>
      <c r="S15" s="1376"/>
      <c r="T15" s="167" t="s">
        <v>197</v>
      </c>
      <c r="U15" s="168"/>
      <c r="V15" s="168"/>
      <c r="W15" s="166">
        <v>8</v>
      </c>
      <c r="X15" s="218"/>
      <c r="Y15" s="91"/>
      <c r="Z15" s="225" t="s">
        <v>118</v>
      </c>
      <c r="AA15" s="300">
        <v>4</v>
      </c>
      <c r="AB15" s="1327"/>
      <c r="AC15" s="1332"/>
      <c r="AD15" s="1331"/>
      <c r="AE15" s="1339"/>
      <c r="AF15" s="1338"/>
      <c r="AG15" s="195"/>
      <c r="AH15" s="584"/>
      <c r="AJ15" s="151"/>
      <c r="AK15" s="312" t="s">
        <v>123</v>
      </c>
      <c r="AL15" s="592">
        <v>5</v>
      </c>
      <c r="AM15" s="1353"/>
      <c r="AN15" s="1329"/>
    </row>
    <row r="16" spans="1:40" ht="24.75" customHeight="1" x14ac:dyDescent="0.25">
      <c r="A16" s="1309"/>
      <c r="B16" s="27" t="s">
        <v>99</v>
      </c>
      <c r="C16" s="69">
        <v>1</v>
      </c>
      <c r="D16" s="27"/>
      <c r="E16" s="31" t="s">
        <v>99</v>
      </c>
      <c r="F16" s="52">
        <v>1</v>
      </c>
      <c r="G16" s="112" t="s">
        <v>195</v>
      </c>
      <c r="H16" s="109">
        <v>6</v>
      </c>
      <c r="I16" s="41" t="s">
        <v>99</v>
      </c>
      <c r="J16" s="94">
        <v>1</v>
      </c>
      <c r="K16" s="157" t="s">
        <v>97</v>
      </c>
      <c r="L16" s="158">
        <v>6</v>
      </c>
      <c r="M16" s="29" t="s">
        <v>99</v>
      </c>
      <c r="N16" s="94">
        <v>1</v>
      </c>
      <c r="O16" s="1291"/>
      <c r="P16" s="1292"/>
      <c r="Q16" s="1302"/>
      <c r="R16" s="31" t="s">
        <v>99</v>
      </c>
      <c r="S16" s="52">
        <v>1</v>
      </c>
      <c r="T16" s="138" t="s">
        <v>200</v>
      </c>
      <c r="U16" s="138"/>
      <c r="V16" s="97"/>
      <c r="W16" s="162">
        <v>9</v>
      </c>
      <c r="X16" s="30"/>
      <c r="Y16" s="28"/>
      <c r="Z16" s="1354" t="s">
        <v>123</v>
      </c>
      <c r="AA16" s="1389">
        <v>5</v>
      </c>
      <c r="AB16" s="1327"/>
      <c r="AC16" s="1332"/>
      <c r="AD16" s="1331"/>
      <c r="AE16" s="1340"/>
      <c r="AF16" s="1341"/>
      <c r="AG16" s="195"/>
      <c r="AH16" s="589"/>
      <c r="AI16" s="140"/>
      <c r="AJ16" s="590"/>
      <c r="AK16" s="226" t="s">
        <v>97</v>
      </c>
      <c r="AL16" s="36">
        <v>6</v>
      </c>
      <c r="AM16" s="1353"/>
      <c r="AN16" s="593"/>
    </row>
    <row r="17" spans="1:41" ht="30.75" customHeight="1" x14ac:dyDescent="0.25">
      <c r="A17" s="1309"/>
      <c r="B17" s="114" t="s">
        <v>63</v>
      </c>
      <c r="C17" s="579">
        <f>E3</f>
        <v>-3.0299999999999994</v>
      </c>
      <c r="D17" s="27"/>
      <c r="E17" s="68" t="s">
        <v>63</v>
      </c>
      <c r="F17" s="90">
        <v>-3.05</v>
      </c>
      <c r="G17" s="47" t="s">
        <v>97</v>
      </c>
      <c r="H17" s="94">
        <v>7</v>
      </c>
      <c r="I17" s="31" t="s">
        <v>100</v>
      </c>
      <c r="J17" s="52">
        <v>2</v>
      </c>
      <c r="K17" s="27"/>
      <c r="L17" s="28"/>
      <c r="M17" s="31" t="s">
        <v>100</v>
      </c>
      <c r="N17" s="52">
        <v>2</v>
      </c>
      <c r="O17" s="1293"/>
      <c r="P17" s="1294"/>
      <c r="Q17" s="1303"/>
      <c r="R17" s="107" t="s">
        <v>63</v>
      </c>
      <c r="S17" s="90">
        <v>-3.11</v>
      </c>
      <c r="T17" s="1288" t="s">
        <v>1108</v>
      </c>
      <c r="U17" s="1289"/>
      <c r="V17" s="1289"/>
      <c r="W17" s="162">
        <v>10</v>
      </c>
      <c r="X17" s="218"/>
      <c r="Y17" s="91"/>
      <c r="Z17" s="1294"/>
      <c r="AA17" s="1390"/>
      <c r="AB17" s="1327"/>
      <c r="AC17" s="1332"/>
      <c r="AD17" s="1331"/>
      <c r="AE17" s="203" t="s">
        <v>99</v>
      </c>
      <c r="AF17" s="196">
        <v>1</v>
      </c>
      <c r="AG17" s="197"/>
      <c r="AH17" s="27"/>
      <c r="AI17" s="30"/>
      <c r="AJ17" s="28"/>
      <c r="AK17" s="30"/>
      <c r="AL17" s="28"/>
      <c r="AM17" s="111" t="s">
        <v>154</v>
      </c>
      <c r="AN17" s="111" t="s">
        <v>154</v>
      </c>
    </row>
    <row r="18" spans="1:41" ht="13.5" customHeight="1" x14ac:dyDescent="0.25">
      <c r="A18" s="1309"/>
      <c r="B18" s="29" t="s">
        <v>100</v>
      </c>
      <c r="C18" s="94">
        <v>2</v>
      </c>
      <c r="D18" s="37"/>
      <c r="E18" s="29" t="s">
        <v>100</v>
      </c>
      <c r="F18" s="94">
        <v>2</v>
      </c>
      <c r="G18" s="27"/>
      <c r="H18" s="115"/>
      <c r="I18" s="255" t="s">
        <v>63</v>
      </c>
      <c r="J18" s="116">
        <f>M3</f>
        <v>-3.07</v>
      </c>
      <c r="K18" s="27"/>
      <c r="L18" s="28"/>
      <c r="M18" s="114" t="s">
        <v>63</v>
      </c>
      <c r="N18" s="116">
        <v>-3.13</v>
      </c>
      <c r="O18" s="779" t="s">
        <v>1104</v>
      </c>
      <c r="P18" s="189"/>
      <c r="Q18" s="54">
        <v>6</v>
      </c>
      <c r="R18" s="29" t="s">
        <v>100</v>
      </c>
      <c r="S18" s="94">
        <v>2</v>
      </c>
      <c r="T18" s="1284" t="s">
        <v>201</v>
      </c>
      <c r="U18" s="1285"/>
      <c r="V18" s="1285"/>
      <c r="W18" s="169">
        <v>11</v>
      </c>
      <c r="X18" s="218"/>
      <c r="Y18" s="91"/>
      <c r="Z18" s="231" t="s">
        <v>97</v>
      </c>
      <c r="AA18" s="94">
        <v>6</v>
      </c>
      <c r="AB18" s="1327"/>
      <c r="AC18" s="1332"/>
      <c r="AD18" s="1331"/>
      <c r="AE18" s="204" t="s">
        <v>100</v>
      </c>
      <c r="AF18" s="198">
        <v>2</v>
      </c>
      <c r="AG18" s="199"/>
      <c r="AH18" s="27"/>
      <c r="AI18" s="30"/>
      <c r="AJ18" s="28" t="s">
        <v>156</v>
      </c>
      <c r="AK18" s="30"/>
      <c r="AL18" s="28"/>
      <c r="AM18" s="111"/>
      <c r="AN18" s="595"/>
    </row>
    <row r="19" spans="1:41" ht="14.1" customHeight="1" x14ac:dyDescent="0.25">
      <c r="A19" s="1309"/>
      <c r="B19" s="27"/>
      <c r="C19" s="69"/>
      <c r="D19" s="27"/>
      <c r="E19" s="27"/>
      <c r="F19" s="69"/>
      <c r="G19" s="27"/>
      <c r="H19" s="115"/>
      <c r="I19" s="107"/>
      <c r="J19" s="90"/>
      <c r="K19" s="27"/>
      <c r="L19" s="28"/>
      <c r="M19" s="107"/>
      <c r="N19" s="90"/>
      <c r="O19" s="30"/>
      <c r="P19" s="30"/>
      <c r="Q19" s="28"/>
      <c r="R19" s="107"/>
      <c r="S19" s="90"/>
      <c r="T19" s="1286"/>
      <c r="U19" s="1287"/>
      <c r="V19" s="1287"/>
      <c r="W19" s="6"/>
      <c r="X19" s="218"/>
      <c r="Y19" s="91"/>
      <c r="Z19" s="30"/>
      <c r="AA19" s="28"/>
      <c r="AB19" s="1327"/>
      <c r="AC19" s="1332"/>
      <c r="AD19" s="1331"/>
      <c r="AE19" s="585" t="s">
        <v>1111</v>
      </c>
      <c r="AF19" s="586"/>
      <c r="AG19" s="199"/>
      <c r="AH19" s="27"/>
      <c r="AI19" s="30"/>
      <c r="AJ19" s="28"/>
      <c r="AK19" s="30"/>
      <c r="AL19" s="28"/>
      <c r="AM19" s="111"/>
      <c r="AN19" s="124"/>
    </row>
    <row r="20" spans="1:41" ht="14.1" customHeight="1" x14ac:dyDescent="0.25">
      <c r="A20" s="1309"/>
      <c r="B20" s="27"/>
      <c r="C20" s="69"/>
      <c r="D20" s="311"/>
      <c r="E20" s="27"/>
      <c r="F20" s="69"/>
      <c r="G20" s="27"/>
      <c r="H20" s="115"/>
      <c r="I20" s="107"/>
      <c r="J20" s="90"/>
      <c r="K20" s="27"/>
      <c r="L20" s="28"/>
      <c r="M20" s="107"/>
      <c r="N20" s="90"/>
      <c r="O20" s="30"/>
      <c r="P20" s="30"/>
      <c r="Q20" s="28"/>
      <c r="R20" s="107"/>
      <c r="S20" s="90"/>
      <c r="T20" s="581" t="s">
        <v>1107</v>
      </c>
      <c r="U20" s="138"/>
      <c r="V20" s="97"/>
      <c r="W20" s="162">
        <v>12</v>
      </c>
      <c r="X20" s="218"/>
      <c r="Y20" s="91"/>
      <c r="AB20" s="221"/>
      <c r="AC20" s="221"/>
      <c r="AD20" s="220"/>
      <c r="AE20" s="205"/>
      <c r="AF20" s="200"/>
      <c r="AG20" s="199"/>
      <c r="AH20" s="27"/>
      <c r="AI20" s="30"/>
      <c r="AJ20" s="28"/>
      <c r="AK20" s="30"/>
      <c r="AL20" s="28"/>
      <c r="AM20" s="148" t="s">
        <v>497</v>
      </c>
      <c r="AN20" s="148" t="s">
        <v>497</v>
      </c>
    </row>
    <row r="21" spans="1:41" ht="14.1" customHeight="1" x14ac:dyDescent="0.25">
      <c r="A21" s="1310"/>
      <c r="B21" s="15"/>
      <c r="C21" s="16"/>
      <c r="D21" s="437" t="s">
        <v>677</v>
      </c>
      <c r="E21" s="15"/>
      <c r="F21" s="16"/>
      <c r="G21" s="110"/>
      <c r="H21" s="96"/>
      <c r="I21" s="15"/>
      <c r="J21" s="16"/>
      <c r="K21" s="15"/>
      <c r="L21" s="16"/>
      <c r="M21" s="15"/>
      <c r="N21" s="16"/>
      <c r="O21" s="187" t="s">
        <v>202</v>
      </c>
      <c r="P21" s="1299" t="s">
        <v>203</v>
      </c>
      <c r="Q21" s="1300"/>
      <c r="R21" s="15"/>
      <c r="S21" s="16"/>
      <c r="W21" s="582"/>
      <c r="X21" s="218"/>
      <c r="Y21" s="91"/>
      <c r="Z21" s="18"/>
      <c r="AA21" s="16"/>
      <c r="AB21" s="201"/>
      <c r="AC21" s="1306"/>
      <c r="AD21" s="1307"/>
      <c r="AE21" s="143"/>
      <c r="AF21" s="228"/>
      <c r="AG21" s="202"/>
      <c r="AH21" s="15"/>
      <c r="AI21" s="18"/>
      <c r="AJ21" s="16"/>
      <c r="AK21" s="9"/>
      <c r="AL21" s="10"/>
      <c r="AM21" s="11"/>
      <c r="AN21" s="8"/>
    </row>
    <row r="22" spans="1:41" ht="15.95" customHeight="1" x14ac:dyDescent="0.2">
      <c r="A22" s="13">
        <v>1</v>
      </c>
      <c r="B22" s="9"/>
      <c r="C22" s="11"/>
      <c r="D22" s="8"/>
      <c r="E22" s="9"/>
      <c r="F22" s="11"/>
      <c r="G22" s="9"/>
      <c r="H22" s="10"/>
      <c r="I22" s="9"/>
      <c r="J22" s="11"/>
      <c r="K22" s="9"/>
      <c r="L22" s="10"/>
      <c r="M22" s="9"/>
      <c r="N22" s="11"/>
      <c r="O22" s="8"/>
      <c r="P22" s="1295"/>
      <c r="Q22" s="1296"/>
      <c r="R22" s="9"/>
      <c r="S22" s="10"/>
      <c r="X22" s="18"/>
      <c r="Y22" s="16"/>
      <c r="Z22" s="9"/>
      <c r="AA22" s="11"/>
      <c r="AB22" s="9"/>
      <c r="AC22" s="9"/>
      <c r="AD22" s="10"/>
      <c r="AE22" s="9"/>
      <c r="AF22" s="10"/>
      <c r="AG22" s="8"/>
      <c r="AH22" s="15"/>
      <c r="AI22" s="18"/>
      <c r="AJ22" s="18"/>
      <c r="AK22" s="9"/>
      <c r="AL22" s="10"/>
      <c r="AM22" s="11"/>
      <c r="AN22" s="8"/>
    </row>
    <row r="23" spans="1:41" ht="15.95" customHeight="1" thickBot="1" x14ac:dyDescent="0.25">
      <c r="A23" s="13">
        <v>2</v>
      </c>
      <c r="B23" s="9"/>
      <c r="C23" s="11"/>
      <c r="D23" s="8"/>
      <c r="E23" s="9"/>
      <c r="F23" s="11"/>
      <c r="G23" s="9"/>
      <c r="H23" s="10"/>
      <c r="I23" s="9"/>
      <c r="J23" s="11"/>
      <c r="K23" s="9"/>
      <c r="L23" s="10"/>
      <c r="M23" s="9"/>
      <c r="N23" s="11"/>
      <c r="O23" s="8"/>
      <c r="P23" s="1295"/>
      <c r="Q23" s="1296"/>
      <c r="R23" s="9"/>
      <c r="S23" s="10"/>
      <c r="T23" s="9"/>
      <c r="U23" s="11"/>
      <c r="V23" s="11"/>
      <c r="W23" s="11"/>
      <c r="X23" s="11"/>
      <c r="Y23" s="10"/>
      <c r="Z23" s="9"/>
      <c r="AA23" s="11"/>
      <c r="AB23" s="9"/>
      <c r="AC23" s="9"/>
      <c r="AD23" s="10"/>
      <c r="AE23" s="9"/>
      <c r="AF23" s="10"/>
      <c r="AG23" s="8"/>
      <c r="AH23" s="9"/>
      <c r="AI23" s="11"/>
      <c r="AJ23" s="11"/>
      <c r="AK23" s="21"/>
      <c r="AL23" s="22"/>
      <c r="AM23" s="23"/>
      <c r="AN23" s="20"/>
    </row>
    <row r="24" spans="1:41" ht="15.95" customHeight="1" thickTop="1" thickBot="1" x14ac:dyDescent="0.25">
      <c r="A24" s="117">
        <v>3</v>
      </c>
      <c r="B24" s="21"/>
      <c r="C24" s="23"/>
      <c r="D24" s="20"/>
      <c r="E24" s="21"/>
      <c r="F24" s="23"/>
      <c r="G24" s="21"/>
      <c r="H24" s="22"/>
      <c r="I24" s="21"/>
      <c r="J24" s="23"/>
      <c r="K24" s="21"/>
      <c r="L24" s="22"/>
      <c r="M24" s="21"/>
      <c r="N24" s="23"/>
      <c r="O24" s="20"/>
      <c r="P24" s="1297"/>
      <c r="Q24" s="1298"/>
      <c r="R24" s="21"/>
      <c r="S24" s="22"/>
      <c r="T24" s="21"/>
      <c r="U24" s="23"/>
      <c r="V24" s="23"/>
      <c r="W24" s="23"/>
      <c r="X24" s="23"/>
      <c r="Y24" s="22"/>
      <c r="Z24" s="21"/>
      <c r="AA24" s="23"/>
      <c r="AB24" s="21"/>
      <c r="AC24" s="21"/>
      <c r="AD24" s="22"/>
      <c r="AE24" s="21"/>
      <c r="AF24" s="22"/>
      <c r="AG24" s="20"/>
      <c r="AH24" s="21"/>
      <c r="AI24" s="23"/>
      <c r="AJ24" s="23"/>
      <c r="AK24" s="9"/>
      <c r="AL24" s="10"/>
      <c r="AM24" s="11"/>
      <c r="AN24" s="8"/>
    </row>
    <row r="25" spans="1:41" ht="15.95" customHeight="1" thickTop="1" x14ac:dyDescent="0.2">
      <c r="A25" s="13">
        <v>4</v>
      </c>
      <c r="B25" s="9"/>
      <c r="C25" s="11"/>
      <c r="D25" s="8"/>
      <c r="E25" s="9"/>
      <c r="F25" s="11"/>
      <c r="G25" s="9"/>
      <c r="H25" s="10"/>
      <c r="I25" s="9"/>
      <c r="J25" s="11"/>
      <c r="K25" s="9"/>
      <c r="L25" s="10"/>
      <c r="M25" s="9"/>
      <c r="N25" s="11"/>
      <c r="O25" s="8"/>
      <c r="P25" s="1304"/>
      <c r="Q25" s="1305"/>
      <c r="R25" s="9"/>
      <c r="S25" s="10"/>
      <c r="T25" s="9"/>
      <c r="U25" s="11"/>
      <c r="V25" s="11"/>
      <c r="W25" s="11"/>
      <c r="X25" s="11"/>
      <c r="Y25" s="10"/>
      <c r="Z25" s="9"/>
      <c r="AA25" s="11"/>
      <c r="AB25" s="9"/>
      <c r="AC25" s="9"/>
      <c r="AD25" s="10"/>
      <c r="AE25" s="9"/>
      <c r="AF25" s="10"/>
      <c r="AG25" s="8"/>
      <c r="AH25" s="9"/>
      <c r="AI25" s="11"/>
      <c r="AJ25" s="11"/>
      <c r="AK25" s="9"/>
      <c r="AL25" s="10"/>
      <c r="AM25" s="11"/>
      <c r="AN25" s="8"/>
      <c r="AO25" s="6"/>
    </row>
    <row r="26" spans="1:41" ht="15.95" customHeight="1" thickBot="1" x14ac:dyDescent="0.25">
      <c r="A26" s="13">
        <v>5</v>
      </c>
      <c r="B26" s="9"/>
      <c r="C26" s="11"/>
      <c r="D26" s="8"/>
      <c r="E26" s="9"/>
      <c r="F26" s="11"/>
      <c r="G26" s="9"/>
      <c r="H26" s="10"/>
      <c r="I26" s="9"/>
      <c r="J26" s="11"/>
      <c r="K26" s="9"/>
      <c r="L26" s="10"/>
      <c r="M26" s="9"/>
      <c r="N26" s="11"/>
      <c r="O26" s="8"/>
      <c r="P26" s="1295"/>
      <c r="Q26" s="1296"/>
      <c r="R26" s="9"/>
      <c r="S26" s="10"/>
      <c r="T26" s="9"/>
      <c r="U26" s="11"/>
      <c r="V26" s="11"/>
      <c r="W26" s="11"/>
      <c r="X26" s="11"/>
      <c r="Y26" s="10"/>
      <c r="Z26" s="9"/>
      <c r="AA26" s="11"/>
      <c r="AB26" s="9"/>
      <c r="AC26" s="9"/>
      <c r="AD26" s="10"/>
      <c r="AE26" s="9"/>
      <c r="AF26" s="10"/>
      <c r="AG26" s="8"/>
      <c r="AH26" s="9"/>
      <c r="AI26" s="11"/>
      <c r="AJ26" s="11"/>
      <c r="AK26" s="21"/>
      <c r="AL26" s="22"/>
      <c r="AM26" s="23"/>
      <c r="AN26" s="20"/>
      <c r="AO26" s="6"/>
    </row>
    <row r="27" spans="1:41" ht="15.95" customHeight="1" thickTop="1" thickBot="1" x14ac:dyDescent="0.25">
      <c r="A27" s="117">
        <v>6</v>
      </c>
      <c r="B27" s="21"/>
      <c r="C27" s="23"/>
      <c r="D27" s="20"/>
      <c r="E27" s="21"/>
      <c r="F27" s="23"/>
      <c r="G27" s="21"/>
      <c r="H27" s="22"/>
      <c r="I27" s="21"/>
      <c r="J27" s="23"/>
      <c r="K27" s="21"/>
      <c r="L27" s="22"/>
      <c r="M27" s="21"/>
      <c r="N27" s="23"/>
      <c r="O27" s="20"/>
      <c r="P27" s="1297"/>
      <c r="Q27" s="1298"/>
      <c r="R27" s="21"/>
      <c r="S27" s="22"/>
      <c r="T27" s="21"/>
      <c r="U27" s="23"/>
      <c r="V27" s="23"/>
      <c r="W27" s="23"/>
      <c r="X27" s="23"/>
      <c r="Y27" s="22"/>
      <c r="Z27" s="21"/>
      <c r="AA27" s="23"/>
      <c r="AB27" s="21"/>
      <c r="AC27" s="21"/>
      <c r="AD27" s="22"/>
      <c r="AE27" s="21"/>
      <c r="AF27" s="22"/>
      <c r="AG27" s="20"/>
      <c r="AH27" s="21"/>
      <c r="AI27" s="23"/>
      <c r="AJ27" s="23"/>
      <c r="AK27" s="9"/>
      <c r="AL27" s="10"/>
      <c r="AM27" s="11"/>
      <c r="AN27" s="8"/>
      <c r="AO27" s="6"/>
    </row>
    <row r="28" spans="1:41" ht="15.95" customHeight="1" thickTop="1" x14ac:dyDescent="0.2">
      <c r="A28" s="13">
        <v>7</v>
      </c>
      <c r="B28" s="9"/>
      <c r="C28" s="11"/>
      <c r="D28" s="8"/>
      <c r="E28" s="9"/>
      <c r="F28" s="11"/>
      <c r="G28" s="9"/>
      <c r="H28" s="10"/>
      <c r="I28" s="9"/>
      <c r="J28" s="11"/>
      <c r="K28" s="9"/>
      <c r="L28" s="10"/>
      <c r="M28" s="9"/>
      <c r="N28" s="11"/>
      <c r="O28" s="8"/>
      <c r="P28" s="1304"/>
      <c r="Q28" s="1305"/>
      <c r="R28" s="9"/>
      <c r="S28" s="10"/>
      <c r="T28" s="9"/>
      <c r="U28" s="11"/>
      <c r="V28" s="11"/>
      <c r="W28" s="11"/>
      <c r="X28" s="11"/>
      <c r="Y28" s="10"/>
      <c r="Z28" s="9"/>
      <c r="AA28" s="11"/>
      <c r="AB28" s="9"/>
      <c r="AC28" s="9"/>
      <c r="AD28" s="10"/>
      <c r="AE28" s="9"/>
      <c r="AF28" s="10"/>
      <c r="AG28" s="8"/>
      <c r="AH28" s="9"/>
      <c r="AI28" s="11"/>
      <c r="AJ28" s="11"/>
      <c r="AK28" s="9"/>
      <c r="AL28" s="10"/>
      <c r="AM28" s="11"/>
      <c r="AN28" s="8"/>
      <c r="AO28" s="6"/>
    </row>
    <row r="29" spans="1:41" ht="15.95" customHeight="1" thickBot="1" x14ac:dyDescent="0.25">
      <c r="A29" s="13">
        <v>8</v>
      </c>
      <c r="B29" s="9"/>
      <c r="C29" s="11"/>
      <c r="D29" s="8"/>
      <c r="E29" s="9"/>
      <c r="F29" s="11"/>
      <c r="G29" s="9"/>
      <c r="H29" s="10"/>
      <c r="I29" s="9"/>
      <c r="J29" s="11"/>
      <c r="K29" s="9"/>
      <c r="L29" s="10"/>
      <c r="M29" s="9"/>
      <c r="N29" s="11"/>
      <c r="O29" s="8"/>
      <c r="P29" s="1295"/>
      <c r="Q29" s="1296"/>
      <c r="R29" s="9"/>
      <c r="S29" s="10"/>
      <c r="T29" s="9"/>
      <c r="U29" s="11"/>
      <c r="V29" s="11"/>
      <c r="W29" s="11"/>
      <c r="X29" s="11"/>
      <c r="Y29" s="10"/>
      <c r="Z29" s="9"/>
      <c r="AA29" s="11"/>
      <c r="AB29" s="9"/>
      <c r="AC29" s="9"/>
      <c r="AD29" s="10"/>
      <c r="AE29" s="9"/>
      <c r="AF29" s="10"/>
      <c r="AG29" s="8"/>
      <c r="AH29" s="9"/>
      <c r="AI29" s="11"/>
      <c r="AJ29" s="11"/>
      <c r="AK29" s="21"/>
      <c r="AL29" s="22"/>
      <c r="AM29" s="23"/>
      <c r="AN29" s="20"/>
      <c r="AO29" s="6"/>
    </row>
    <row r="30" spans="1:41" ht="15.95" customHeight="1" thickTop="1" thickBot="1" x14ac:dyDescent="0.25">
      <c r="A30" s="117">
        <v>9</v>
      </c>
      <c r="B30" s="21"/>
      <c r="C30" s="23"/>
      <c r="D30" s="20"/>
      <c r="E30" s="21"/>
      <c r="F30" s="23"/>
      <c r="G30" s="21"/>
      <c r="H30" s="22"/>
      <c r="I30" s="21"/>
      <c r="J30" s="23"/>
      <c r="K30" s="21"/>
      <c r="L30" s="22"/>
      <c r="M30" s="21"/>
      <c r="N30" s="23"/>
      <c r="O30" s="20"/>
      <c r="P30" s="1297"/>
      <c r="Q30" s="1298"/>
      <c r="R30" s="21"/>
      <c r="S30" s="22"/>
      <c r="T30" s="21"/>
      <c r="U30" s="23"/>
      <c r="V30" s="23"/>
      <c r="W30" s="23"/>
      <c r="X30" s="23"/>
      <c r="Y30" s="22"/>
      <c r="Z30" s="21"/>
      <c r="AA30" s="23"/>
      <c r="AB30" s="21"/>
      <c r="AC30" s="21"/>
      <c r="AD30" s="22"/>
      <c r="AE30" s="21"/>
      <c r="AF30" s="22"/>
      <c r="AG30" s="20"/>
      <c r="AH30" s="21"/>
      <c r="AI30" s="23"/>
      <c r="AJ30" s="23"/>
      <c r="AK30" s="9"/>
      <c r="AL30" s="10"/>
      <c r="AM30" s="11"/>
      <c r="AN30" s="8"/>
      <c r="AO30" s="6"/>
    </row>
    <row r="31" spans="1:41" ht="15.95" customHeight="1" thickTop="1" x14ac:dyDescent="0.2">
      <c r="A31" s="13">
        <v>10</v>
      </c>
      <c r="B31" s="9"/>
      <c r="C31" s="11"/>
      <c r="D31" s="8"/>
      <c r="E31" s="9"/>
      <c r="F31" s="11"/>
      <c r="G31" s="9"/>
      <c r="H31" s="10"/>
      <c r="I31" s="9"/>
      <c r="J31" s="11"/>
      <c r="K31" s="9"/>
      <c r="L31" s="10"/>
      <c r="M31" s="9"/>
      <c r="N31" s="11"/>
      <c r="O31" s="8"/>
      <c r="P31" s="1304"/>
      <c r="Q31" s="1305"/>
      <c r="R31" s="9"/>
      <c r="S31" s="10"/>
      <c r="T31" s="9"/>
      <c r="U31" s="11"/>
      <c r="V31" s="11"/>
      <c r="W31" s="11"/>
      <c r="X31" s="11"/>
      <c r="Y31" s="10"/>
      <c r="Z31" s="9"/>
      <c r="AA31" s="11"/>
      <c r="AB31" s="9"/>
      <c r="AC31" s="9"/>
      <c r="AD31" s="10"/>
      <c r="AE31" s="9"/>
      <c r="AF31" s="10"/>
      <c r="AG31" s="8"/>
      <c r="AH31" s="9"/>
      <c r="AI31" s="11"/>
      <c r="AJ31" s="11"/>
      <c r="AK31" s="9"/>
      <c r="AL31" s="10"/>
      <c r="AM31" s="11"/>
      <c r="AN31" s="8"/>
      <c r="AO31" s="6"/>
    </row>
    <row r="32" spans="1:41" ht="15.95" customHeight="1" thickBot="1" x14ac:dyDescent="0.25">
      <c r="A32" s="13">
        <v>11</v>
      </c>
      <c r="B32" s="9"/>
      <c r="C32" s="11"/>
      <c r="D32" s="8"/>
      <c r="E32" s="9"/>
      <c r="F32" s="11"/>
      <c r="G32" s="9"/>
      <c r="H32" s="10"/>
      <c r="I32" s="9"/>
      <c r="J32" s="11"/>
      <c r="K32" s="9"/>
      <c r="L32" s="10"/>
      <c r="M32" s="9"/>
      <c r="N32" s="11"/>
      <c r="O32" s="8"/>
      <c r="P32" s="1295"/>
      <c r="Q32" s="1296"/>
      <c r="R32" s="9"/>
      <c r="S32" s="10"/>
      <c r="T32" s="9"/>
      <c r="U32" s="11"/>
      <c r="V32" s="11"/>
      <c r="W32" s="11"/>
      <c r="X32" s="11"/>
      <c r="Y32" s="10"/>
      <c r="Z32" s="9"/>
      <c r="AA32" s="11"/>
      <c r="AB32" s="9"/>
      <c r="AC32" s="9"/>
      <c r="AD32" s="10"/>
      <c r="AE32" s="9"/>
      <c r="AF32" s="10"/>
      <c r="AG32" s="8"/>
      <c r="AH32" s="9"/>
      <c r="AI32" s="11"/>
      <c r="AJ32" s="11"/>
      <c r="AK32" s="21"/>
      <c r="AL32" s="22"/>
      <c r="AM32" s="23"/>
      <c r="AN32" s="20"/>
      <c r="AO32" s="6"/>
    </row>
    <row r="33" spans="1:41" ht="15.95" customHeight="1" thickTop="1" thickBot="1" x14ac:dyDescent="0.25">
      <c r="A33" s="117">
        <v>12</v>
      </c>
      <c r="B33" s="21"/>
      <c r="C33" s="23"/>
      <c r="D33" s="20"/>
      <c r="E33" s="21"/>
      <c r="F33" s="23"/>
      <c r="G33" s="21"/>
      <c r="H33" s="22"/>
      <c r="I33" s="21"/>
      <c r="J33" s="23"/>
      <c r="K33" s="21"/>
      <c r="L33" s="22"/>
      <c r="M33" s="21"/>
      <c r="N33" s="23"/>
      <c r="O33" s="20"/>
      <c r="P33" s="1297"/>
      <c r="Q33" s="1298"/>
      <c r="R33" s="21"/>
      <c r="S33" s="22"/>
      <c r="T33" s="21"/>
      <c r="U33" s="23"/>
      <c r="V33" s="23"/>
      <c r="W33" s="23"/>
      <c r="X33" s="23"/>
      <c r="Y33" s="22"/>
      <c r="Z33" s="21"/>
      <c r="AA33" s="23"/>
      <c r="AB33" s="21"/>
      <c r="AC33" s="21"/>
      <c r="AD33" s="22"/>
      <c r="AE33" s="21"/>
      <c r="AF33" s="22"/>
      <c r="AG33" s="20"/>
      <c r="AH33" s="21"/>
      <c r="AI33" s="23"/>
      <c r="AJ33" s="23"/>
      <c r="AK33" s="119"/>
      <c r="AL33" s="122"/>
      <c r="AM33" s="120"/>
      <c r="AN33" s="121"/>
      <c r="AO33" s="6"/>
    </row>
    <row r="34" spans="1:41" ht="15.95" customHeight="1" thickTop="1" x14ac:dyDescent="0.2">
      <c r="A34" s="118">
        <v>13</v>
      </c>
      <c r="B34" s="119"/>
      <c r="C34" s="120"/>
      <c r="D34" s="121"/>
      <c r="E34" s="119"/>
      <c r="F34" s="120"/>
      <c r="G34" s="119"/>
      <c r="H34" s="122"/>
      <c r="I34" s="119"/>
      <c r="J34" s="120"/>
      <c r="K34" s="119"/>
      <c r="L34" s="122"/>
      <c r="M34" s="119"/>
      <c r="N34" s="120"/>
      <c r="O34" s="121"/>
      <c r="P34" s="1304"/>
      <c r="Q34" s="1305"/>
      <c r="R34" s="119"/>
      <c r="S34" s="122"/>
      <c r="T34" s="119"/>
      <c r="U34" s="120"/>
      <c r="V34" s="120"/>
      <c r="W34" s="120"/>
      <c r="X34" s="120"/>
      <c r="Y34" s="122"/>
      <c r="Z34" s="119"/>
      <c r="AA34" s="120"/>
      <c r="AB34" s="119"/>
      <c r="AC34" s="119"/>
      <c r="AD34" s="122"/>
      <c r="AE34" s="119"/>
      <c r="AF34" s="122"/>
      <c r="AG34" s="121"/>
      <c r="AH34" s="119"/>
      <c r="AI34" s="120"/>
      <c r="AJ34" s="120"/>
      <c r="AK34" s="9"/>
      <c r="AL34" s="10"/>
      <c r="AM34" s="11"/>
      <c r="AN34" s="8"/>
      <c r="AO34" s="6"/>
    </row>
    <row r="35" spans="1:41" ht="15.95" customHeight="1" x14ac:dyDescent="0.2">
      <c r="A35" s="13">
        <v>14</v>
      </c>
      <c r="B35" s="9"/>
      <c r="C35" s="11"/>
      <c r="D35" s="8"/>
      <c r="E35" s="9"/>
      <c r="F35" s="11"/>
      <c r="G35" s="9"/>
      <c r="H35" s="10"/>
      <c r="I35" s="9"/>
      <c r="J35" s="11"/>
      <c r="K35" s="9"/>
      <c r="L35" s="10"/>
      <c r="M35" s="9"/>
      <c r="N35" s="11"/>
      <c r="O35" s="8"/>
      <c r="P35" s="1295"/>
      <c r="Q35" s="1296"/>
      <c r="R35" s="9"/>
      <c r="S35" s="10"/>
      <c r="T35" s="9"/>
      <c r="U35" s="11"/>
      <c r="V35" s="11"/>
      <c r="W35" s="11"/>
      <c r="X35" s="11"/>
      <c r="Y35" s="10"/>
      <c r="Z35" s="9"/>
      <c r="AA35" s="11"/>
      <c r="AB35" s="9"/>
      <c r="AC35" s="9"/>
      <c r="AD35" s="10"/>
      <c r="AE35" s="9"/>
      <c r="AF35" s="10"/>
      <c r="AG35" s="8"/>
      <c r="AH35" s="9"/>
      <c r="AI35" s="11"/>
      <c r="AJ35" s="11"/>
      <c r="AK35" s="9"/>
      <c r="AL35" s="10"/>
      <c r="AM35" s="11"/>
      <c r="AN35" s="8"/>
      <c r="AO35" s="6"/>
    </row>
    <row r="36" spans="1:41" s="6" customFormat="1" ht="15.95" customHeight="1" x14ac:dyDescent="0.2">
      <c r="A36" s="13">
        <v>15</v>
      </c>
      <c r="B36" s="9"/>
      <c r="C36" s="11"/>
      <c r="D36" s="8"/>
      <c r="E36" s="9"/>
      <c r="F36" s="11"/>
      <c r="G36" s="9"/>
      <c r="H36" s="10"/>
      <c r="I36" s="9"/>
      <c r="J36" s="11"/>
      <c r="K36" s="9"/>
      <c r="L36" s="10"/>
      <c r="M36" s="9"/>
      <c r="N36" s="11"/>
      <c r="O36" s="8"/>
      <c r="P36" s="1295"/>
      <c r="Q36" s="1296"/>
      <c r="R36" s="9"/>
      <c r="S36" s="10"/>
      <c r="T36" s="9"/>
      <c r="U36" s="11"/>
      <c r="V36" s="11"/>
      <c r="W36" s="11"/>
      <c r="X36" s="11"/>
      <c r="Y36" s="10"/>
      <c r="Z36" s="9"/>
      <c r="AA36" s="11"/>
      <c r="AB36" s="9"/>
      <c r="AC36" s="9"/>
      <c r="AD36" s="10"/>
      <c r="AE36" s="9"/>
      <c r="AF36" s="10"/>
      <c r="AG36" s="8"/>
      <c r="AH36" s="9"/>
      <c r="AI36" s="11"/>
      <c r="AJ36" s="11"/>
      <c r="AK36" s="4"/>
      <c r="AL36" s="4"/>
      <c r="AM36" s="4"/>
      <c r="AN36" s="4"/>
    </row>
  </sheetData>
  <customSheetViews>
    <customSheetView guid="{87C6E031-6671-4D20-A947-4ABBDA5EC8EA}" showGridLines="0">
      <selection activeCell="F17" sqref="F17"/>
      <colBreaks count="6" manualBreakCount="6">
        <brk id="18" max="1048575" man="1"/>
        <brk id="21" max="1048575" man="1"/>
        <brk id="36" max="1048575" man="1"/>
        <brk id="37" max="1048575" man="1"/>
        <brk id="50" max="1048575" man="1"/>
        <brk id="65" max="1048575" man="1"/>
      </colBreaks>
      <pageMargins left="0.2" right="0.2" top="0.75" bottom="0.2" header="0.25" footer="0"/>
      <pageSetup orientation="landscape" horizontalDpi="300" verticalDpi="300" r:id="rId1"/>
      <headerFooter alignWithMargins="0">
        <oddFooter>&amp;C&amp;P</oddFooter>
      </headerFooter>
    </customSheetView>
    <customSheetView guid="{21CA7D52-6405-4709-96E4-5DB6BEC63013}" showGridLines="0" topLeftCell="AN1">
      <selection activeCell="AR30" sqref="AR30"/>
      <colBreaks count="2" manualBreakCount="2">
        <brk id="17" max="1048575" man="1"/>
        <brk id="33" max="1048575" man="1"/>
      </colBreaks>
      <pageMargins left="0.2" right="0.2" top="0.75" bottom="0.2" header="0.25" footer="0"/>
      <pageSetup orientation="landscape" horizontalDpi="300" verticalDpi="300" r:id="rId2"/>
      <headerFooter alignWithMargins="0">
        <oddFooter>&amp;C&amp;P</oddFooter>
      </headerFooter>
    </customSheetView>
    <customSheetView guid="{26C2C0D3-D8B4-4F1E-9615-4F8590F048BD}" showPageBreaks="1" showGridLines="0">
      <selection activeCell="G34" sqref="G34"/>
      <colBreaks count="6" manualBreakCount="6">
        <brk id="18" max="1048575" man="1"/>
        <brk id="21" max="1048575" man="1"/>
        <brk id="36" max="1048575" man="1"/>
        <brk id="37" max="1048575" man="1"/>
        <brk id="50" max="1048575" man="1"/>
        <brk id="65" max="1048575" man="1"/>
      </colBreaks>
      <pageMargins left="0.2" right="0.2" top="0.75" bottom="0.2" header="0.25" footer="0"/>
      <pageSetup orientation="landscape" horizontalDpi="300" verticalDpi="300" r:id="rId3"/>
      <headerFooter alignWithMargins="0">
        <oddFooter>&amp;C&amp;P</oddFooter>
      </headerFooter>
    </customSheetView>
  </customSheetViews>
  <mergeCells count="73">
    <mergeCell ref="Z4:AA9"/>
    <mergeCell ref="Z16:Z17"/>
    <mergeCell ref="AA16:AA17"/>
    <mergeCell ref="T10:V10"/>
    <mergeCell ref="T12:V12"/>
    <mergeCell ref="Z10:Z11"/>
    <mergeCell ref="AA10:AA11"/>
    <mergeCell ref="P36:Q36"/>
    <mergeCell ref="P33:Q33"/>
    <mergeCell ref="P32:Q32"/>
    <mergeCell ref="P31:Q31"/>
    <mergeCell ref="P35:Q35"/>
    <mergeCell ref="P34:Q34"/>
    <mergeCell ref="B2:N2"/>
    <mergeCell ref="R2:AD2"/>
    <mergeCell ref="O4:Q5"/>
    <mergeCell ref="M4:N14"/>
    <mergeCell ref="E4:F12"/>
    <mergeCell ref="AA13:AA14"/>
    <mergeCell ref="O7:P8"/>
    <mergeCell ref="O10:P11"/>
    <mergeCell ref="R4:S10"/>
    <mergeCell ref="Q10:Q11"/>
    <mergeCell ref="Q12:Q13"/>
    <mergeCell ref="O12:P14"/>
    <mergeCell ref="R12:S15"/>
    <mergeCell ref="T4:Y5"/>
    <mergeCell ref="Z13:Z14"/>
    <mergeCell ref="X11:Y13"/>
    <mergeCell ref="AN14:AN15"/>
    <mergeCell ref="AC6:AD19"/>
    <mergeCell ref="AN4:AN11"/>
    <mergeCell ref="AL9:AL10"/>
    <mergeCell ref="AE13:AF16"/>
    <mergeCell ref="AE4:AF12"/>
    <mergeCell ref="AH4:AJ10"/>
    <mergeCell ref="AM12:AM16"/>
    <mergeCell ref="AK12:AK13"/>
    <mergeCell ref="AG4:AG11"/>
    <mergeCell ref="AM4:AM11"/>
    <mergeCell ref="AK9:AK10"/>
    <mergeCell ref="AK4:AL7"/>
    <mergeCell ref="AC5:AD5"/>
    <mergeCell ref="AI13:AJ13"/>
    <mergeCell ref="AB4:AD4"/>
    <mergeCell ref="P30:Q30"/>
    <mergeCell ref="P26:Q26"/>
    <mergeCell ref="AC21:AD21"/>
    <mergeCell ref="A3:A21"/>
    <mergeCell ref="D4:D14"/>
    <mergeCell ref="B4:C15"/>
    <mergeCell ref="K4:L9"/>
    <mergeCell ref="I4:J13"/>
    <mergeCell ref="H13:H14"/>
    <mergeCell ref="G13:G14"/>
    <mergeCell ref="E3:F3"/>
    <mergeCell ref="G11:G12"/>
    <mergeCell ref="G4:H5"/>
    <mergeCell ref="AB3:AD3"/>
    <mergeCell ref="X14:Y14"/>
    <mergeCell ref="AB6:AB19"/>
    <mergeCell ref="T18:V19"/>
    <mergeCell ref="T17:V17"/>
    <mergeCell ref="O15:P17"/>
    <mergeCell ref="P29:Q29"/>
    <mergeCell ref="P24:Q24"/>
    <mergeCell ref="P21:Q21"/>
    <mergeCell ref="Q15:Q17"/>
    <mergeCell ref="P23:Q23"/>
    <mergeCell ref="P22:Q22"/>
    <mergeCell ref="P25:Q25"/>
    <mergeCell ref="P27:Q27"/>
    <mergeCell ref="P28:Q28"/>
  </mergeCells>
  <phoneticPr fontId="0" type="noConversion"/>
  <pageMargins left="0.2" right="0.2" top="0.75" bottom="0.2" header="0.25" footer="0"/>
  <pageSetup scale="91" orientation="landscape" r:id="rId4"/>
  <headerFooter alignWithMargins="0">
    <oddFooter>&amp;C&amp;P</oddFooter>
  </headerFooter>
  <colBreaks count="3" manualBreakCount="3">
    <brk id="19" max="1048575" man="1"/>
    <brk id="36" max="1048575" man="1"/>
    <brk id="53" max="1048575" man="1"/>
  </colBreaks>
  <drawing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X35"/>
  <sheetViews>
    <sheetView view="pageBreakPreview" topLeftCell="AB13" zoomScale="70" zoomScaleNormal="100" zoomScaleSheetLayoutView="70" workbookViewId="0">
      <selection activeCell="I47" sqref="I47"/>
    </sheetView>
  </sheetViews>
  <sheetFormatPr defaultRowHeight="12.75" x14ac:dyDescent="0.2"/>
  <cols>
    <col min="1" max="1" width="3.7109375" style="219" customWidth="1"/>
    <col min="2" max="2" width="8.7109375" style="219" customWidth="1"/>
    <col min="3" max="3" width="3" style="219" customWidth="1"/>
    <col min="4" max="4" width="6.28515625" style="219" customWidth="1"/>
    <col min="5" max="5" width="2.7109375" style="219" customWidth="1"/>
    <col min="6" max="6" width="10.85546875" style="219" customWidth="1"/>
    <col min="7" max="7" width="8" style="219" customWidth="1"/>
    <col min="8" max="8" width="2.7109375" style="219" customWidth="1"/>
    <col min="9" max="9" width="15.5703125" style="219" customWidth="1"/>
    <col min="10" max="10" width="14.42578125" style="219" customWidth="1"/>
    <col min="11" max="11" width="2.85546875" style="219" customWidth="1"/>
    <col min="12" max="12" width="8.7109375" style="219" customWidth="1"/>
    <col min="13" max="13" width="2.7109375" style="219" customWidth="1"/>
    <col min="14" max="14" width="7.28515625" style="219" customWidth="1"/>
    <col min="15" max="15" width="11.7109375" style="219" customWidth="1"/>
    <col min="16" max="16" width="1.85546875" style="219" bestFit="1" customWidth="1"/>
    <col min="17" max="17" width="7.140625" style="219" customWidth="1"/>
    <col min="18" max="18" width="2.85546875" style="219" customWidth="1"/>
    <col min="19" max="19" width="22" style="219" customWidth="1"/>
    <col min="20" max="20" width="1.85546875" style="219" bestFit="1" customWidth="1"/>
    <col min="21" max="21" width="10.7109375" style="219" customWidth="1"/>
    <col min="22" max="22" width="6.28515625" style="219" customWidth="1"/>
    <col min="23" max="23" width="1.85546875" style="219" bestFit="1" customWidth="1"/>
    <col min="24" max="24" width="5.85546875" style="219" customWidth="1"/>
    <col min="25" max="25" width="3.28515625" style="219" customWidth="1"/>
    <col min="26" max="26" width="3.140625" style="219" customWidth="1"/>
    <col min="27" max="27" width="45.5703125" style="219" customWidth="1"/>
    <col min="28" max="30" width="4.28515625" style="219" customWidth="1"/>
    <col min="31" max="31" width="39" style="219" customWidth="1"/>
    <col min="32" max="36" width="3.5703125" style="219" customWidth="1"/>
    <col min="37" max="37" width="5.140625" style="219" customWidth="1"/>
    <col min="38" max="38" width="6.42578125" style="219" customWidth="1"/>
    <col min="39" max="39" width="21.7109375" style="219" customWidth="1"/>
    <col min="40" max="40" width="2.7109375" style="219" customWidth="1"/>
    <col min="41" max="41" width="12.7109375" style="219" customWidth="1"/>
    <col min="42" max="42" width="3.140625" style="219" customWidth="1"/>
    <col min="43" max="43" width="18.42578125" style="219" customWidth="1"/>
    <col min="44" max="44" width="20.5703125" style="219" customWidth="1"/>
    <col min="45" max="45" width="17.140625" style="219" customWidth="1"/>
    <col min="46" max="46" width="11" style="219" customWidth="1"/>
    <col min="47" max="47" width="2.5703125" style="219" customWidth="1"/>
    <col min="48" max="48" width="18.42578125" style="219" customWidth="1"/>
    <col min="49" max="49" width="20.5703125" style="219" customWidth="1"/>
    <col min="50" max="50" width="18.5703125" style="219" customWidth="1"/>
    <col min="51" max="16384" width="9.140625" style="219"/>
  </cols>
  <sheetData>
    <row r="1" spans="1:50" ht="20.100000000000001" customHeight="1" x14ac:dyDescent="0.2">
      <c r="B1" s="72" t="s">
        <v>1118</v>
      </c>
      <c r="AA1" s="72" t="s">
        <v>1118</v>
      </c>
      <c r="AM1" s="72"/>
      <c r="AO1" s="72" t="s">
        <v>1118</v>
      </c>
      <c r="AP1" s="72"/>
      <c r="AT1" s="72"/>
      <c r="AU1" s="72"/>
    </row>
    <row r="2" spans="1:50" ht="22.5" customHeight="1" x14ac:dyDescent="0.2">
      <c r="B2" s="598" t="s">
        <v>931</v>
      </c>
      <c r="C2" s="636"/>
      <c r="D2" s="636"/>
      <c r="E2" s="636"/>
      <c r="F2" s="636"/>
      <c r="AA2" s="598" t="s">
        <v>931</v>
      </c>
      <c r="AM2" s="598"/>
      <c r="AO2" s="598" t="s">
        <v>931</v>
      </c>
      <c r="AP2" s="598"/>
      <c r="AT2" s="598"/>
      <c r="AU2" s="598"/>
    </row>
    <row r="3" spans="1:50" s="233" customFormat="1" ht="14.1" customHeight="1" x14ac:dyDescent="0.2">
      <c r="A3" s="1398" t="s">
        <v>66</v>
      </c>
      <c r="B3" s="281">
        <v>-4.01</v>
      </c>
      <c r="C3" s="258"/>
      <c r="D3" s="281">
        <f>B3-0.01</f>
        <v>-4.0199999999999996</v>
      </c>
      <c r="E3" s="257"/>
      <c r="F3" s="406">
        <f>D3-0.01</f>
        <v>-4.0299999999999994</v>
      </c>
      <c r="G3" s="281">
        <f>F3-0.01</f>
        <v>-4.0399999999999991</v>
      </c>
      <c r="H3" s="258"/>
      <c r="I3" s="281">
        <f>G3-0.01</f>
        <v>-4.0499999999999989</v>
      </c>
      <c r="J3" s="257"/>
      <c r="K3" s="258"/>
      <c r="L3" s="281">
        <f>I3-0.01</f>
        <v>-4.0599999999999987</v>
      </c>
      <c r="M3" s="258"/>
      <c r="N3" s="281">
        <f>L3-0.01</f>
        <v>-4.0699999999999985</v>
      </c>
      <c r="O3" s="257"/>
      <c r="P3" s="258"/>
      <c r="Q3" s="281">
        <f>N3-0.01</f>
        <v>-4.0799999999999983</v>
      </c>
      <c r="R3" s="258"/>
      <c r="S3" s="257">
        <f>+Q3-0.01</f>
        <v>-4.0899999999999981</v>
      </c>
      <c r="T3" s="257"/>
      <c r="U3" s="281">
        <f>S3-0.01</f>
        <v>-4.0999999999999979</v>
      </c>
      <c r="V3" s="257"/>
      <c r="W3" s="258"/>
      <c r="X3" s="281">
        <f>U3-0.01</f>
        <v>-4.1099999999999977</v>
      </c>
      <c r="Y3" s="257"/>
      <c r="Z3" s="258"/>
      <c r="AA3" s="281">
        <f>X3-0.01</f>
        <v>-4.1199999999999974</v>
      </c>
      <c r="AB3" s="257"/>
      <c r="AC3" s="257"/>
      <c r="AD3" s="258"/>
      <c r="AE3" s="281">
        <f>AA3-0.01</f>
        <v>-4.1299999999999972</v>
      </c>
      <c r="AF3" s="257"/>
      <c r="AG3" s="257"/>
      <c r="AH3" s="257"/>
      <c r="AI3" s="257"/>
      <c r="AJ3" s="258"/>
      <c r="AK3" s="1152">
        <f>AE3-0.01</f>
        <v>-4.139999999999997</v>
      </c>
      <c r="AL3" s="1399"/>
      <c r="AM3" s="281">
        <f>AK3-0.01</f>
        <v>-4.1499999999999968</v>
      </c>
      <c r="AN3" s="258"/>
      <c r="AO3" s="281">
        <f>AM3-0.01</f>
        <v>-4.1599999999999966</v>
      </c>
      <c r="AP3" s="258"/>
      <c r="AQ3" s="281">
        <f>AO3-0.01</f>
        <v>-4.1699999999999964</v>
      </c>
      <c r="AR3" s="257"/>
      <c r="AS3" s="258"/>
      <c r="AT3" s="281">
        <f>+AQ3-0.01</f>
        <v>-4.1799999999999962</v>
      </c>
      <c r="AU3" s="258"/>
      <c r="AV3" s="281">
        <f>AT3-0.01</f>
        <v>-4.1899999999999959</v>
      </c>
      <c r="AW3" s="257"/>
      <c r="AX3" s="258"/>
    </row>
    <row r="4" spans="1:50" s="637" customFormat="1" ht="14.1" customHeight="1" x14ac:dyDescent="0.2">
      <c r="A4" s="1398"/>
      <c r="B4" s="1136" t="s">
        <v>932</v>
      </c>
      <c r="C4" s="1135"/>
      <c r="D4" s="1136" t="s">
        <v>933</v>
      </c>
      <c r="E4" s="1135"/>
      <c r="F4" s="1159" t="s">
        <v>934</v>
      </c>
      <c r="G4" s="1136" t="s">
        <v>935</v>
      </c>
      <c r="H4" s="1135"/>
      <c r="I4" s="1136" t="s">
        <v>1119</v>
      </c>
      <c r="J4" s="1137"/>
      <c r="K4" s="1135"/>
      <c r="L4" s="1136" t="s">
        <v>936</v>
      </c>
      <c r="M4" s="1135"/>
      <c r="N4" s="1136" t="s">
        <v>937</v>
      </c>
      <c r="O4" s="1137"/>
      <c r="P4" s="1135"/>
      <c r="Q4" s="1136" t="s">
        <v>938</v>
      </c>
      <c r="R4" s="1135"/>
      <c r="S4" s="1136" t="s">
        <v>939</v>
      </c>
      <c r="T4" s="1135"/>
      <c r="U4" s="1136" t="s">
        <v>940</v>
      </c>
      <c r="V4" s="1137"/>
      <c r="W4" s="1135"/>
      <c r="X4" s="1136" t="s">
        <v>1124</v>
      </c>
      <c r="Y4" s="1137"/>
      <c r="Z4" s="1135"/>
      <c r="AA4" s="249" t="s">
        <v>941</v>
      </c>
      <c r="AB4" s="239"/>
      <c r="AC4" s="239"/>
      <c r="AD4" s="434"/>
      <c r="AE4" s="249" t="s">
        <v>942</v>
      </c>
      <c r="AF4" s="239"/>
      <c r="AG4" s="239"/>
      <c r="AH4" s="239"/>
      <c r="AI4" s="239"/>
      <c r="AJ4" s="434"/>
      <c r="AK4" s="1136" t="s">
        <v>1125</v>
      </c>
      <c r="AL4" s="1135"/>
      <c r="AM4" s="1136" t="s">
        <v>943</v>
      </c>
      <c r="AN4" s="1135"/>
      <c r="AO4" s="1136" t="s">
        <v>944</v>
      </c>
      <c r="AP4" s="1135"/>
      <c r="AQ4" s="600" t="s">
        <v>945</v>
      </c>
      <c r="AR4" s="609"/>
      <c r="AS4" s="601"/>
      <c r="AT4" s="1136" t="s">
        <v>946</v>
      </c>
      <c r="AU4" s="1135"/>
      <c r="AV4" s="1136" t="s">
        <v>947</v>
      </c>
      <c r="AW4" s="1137"/>
      <c r="AX4" s="1135"/>
    </row>
    <row r="5" spans="1:50" s="637" customFormat="1" ht="26.25" customHeight="1" x14ac:dyDescent="0.2">
      <c r="A5" s="1398"/>
      <c r="B5" s="1136"/>
      <c r="C5" s="1135"/>
      <c r="D5" s="1136"/>
      <c r="E5" s="1135"/>
      <c r="F5" s="1400"/>
      <c r="G5" s="1136"/>
      <c r="H5" s="1135"/>
      <c r="I5" s="1136"/>
      <c r="J5" s="1137"/>
      <c r="K5" s="1135"/>
      <c r="L5" s="1136"/>
      <c r="M5" s="1135"/>
      <c r="N5" s="1136"/>
      <c r="O5" s="1137"/>
      <c r="P5" s="1135"/>
      <c r="Q5" s="1136"/>
      <c r="R5" s="1135"/>
      <c r="S5" s="1136"/>
      <c r="T5" s="1135"/>
      <c r="U5" s="1136"/>
      <c r="V5" s="1137"/>
      <c r="W5" s="1135"/>
      <c r="X5" s="1136"/>
      <c r="Y5" s="1137"/>
      <c r="Z5" s="1135"/>
      <c r="AA5" s="249"/>
      <c r="AB5" s="239"/>
      <c r="AC5" s="239"/>
      <c r="AD5" s="434"/>
      <c r="AE5" s="249"/>
      <c r="AF5" s="239"/>
      <c r="AG5" s="239"/>
      <c r="AH5" s="239"/>
      <c r="AI5" s="239"/>
      <c r="AJ5" s="434"/>
      <c r="AK5" s="1136"/>
      <c r="AL5" s="1135"/>
      <c r="AM5" s="1136"/>
      <c r="AN5" s="1135"/>
      <c r="AO5" s="1136"/>
      <c r="AP5" s="1135"/>
      <c r="AQ5" s="600"/>
      <c r="AR5" s="609"/>
      <c r="AS5" s="601"/>
      <c r="AT5" s="1136"/>
      <c r="AU5" s="1135"/>
      <c r="AV5" s="1136"/>
      <c r="AW5" s="1137"/>
      <c r="AX5" s="1135"/>
    </row>
    <row r="6" spans="1:50" s="637" customFormat="1" ht="14.1" customHeight="1" x14ac:dyDescent="0.2">
      <c r="A6" s="1398"/>
      <c r="B6" s="1136"/>
      <c r="C6" s="1135"/>
      <c r="D6" s="1136"/>
      <c r="E6" s="1135"/>
      <c r="F6" s="1400"/>
      <c r="G6" s="1136"/>
      <c r="H6" s="1135"/>
      <c r="I6" s="1136"/>
      <c r="J6" s="1137"/>
      <c r="K6" s="1135"/>
      <c r="L6" s="1136"/>
      <c r="M6" s="1135"/>
      <c r="N6" s="1136"/>
      <c r="O6" s="1137"/>
      <c r="P6" s="1135"/>
      <c r="Q6" s="1136"/>
      <c r="R6" s="1135"/>
      <c r="S6" s="1136"/>
      <c r="T6" s="1135"/>
      <c r="U6" s="1402"/>
      <c r="V6" s="1403"/>
      <c r="W6" s="1404"/>
      <c r="X6" s="1136"/>
      <c r="Y6" s="1137"/>
      <c r="Z6" s="1135"/>
      <c r="AA6" s="249"/>
      <c r="AB6" s="239"/>
      <c r="AC6" s="239"/>
      <c r="AD6" s="434"/>
      <c r="AE6" s="249"/>
      <c r="AF6" s="239"/>
      <c r="AG6" s="239"/>
      <c r="AH6" s="239"/>
      <c r="AI6" s="239"/>
      <c r="AJ6" s="434"/>
      <c r="AK6" s="1136"/>
      <c r="AL6" s="1135"/>
      <c r="AM6" s="249"/>
      <c r="AN6" s="411"/>
      <c r="AO6" s="1136"/>
      <c r="AP6" s="1135"/>
      <c r="AQ6" s="1175" t="s">
        <v>948</v>
      </c>
      <c r="AR6" s="1395"/>
      <c r="AS6" s="1396"/>
      <c r="AT6" s="1136"/>
      <c r="AU6" s="1135"/>
      <c r="AV6" s="1175" t="s">
        <v>949</v>
      </c>
      <c r="AW6" s="1176"/>
      <c r="AX6" s="1177"/>
    </row>
    <row r="7" spans="1:50" s="637" customFormat="1" ht="14.1" customHeight="1" x14ac:dyDescent="0.2">
      <c r="A7" s="1398"/>
      <c r="B7" s="1393"/>
      <c r="C7" s="1394"/>
      <c r="D7" s="1136"/>
      <c r="E7" s="1135"/>
      <c r="F7" s="1400"/>
      <c r="G7" s="1136"/>
      <c r="H7" s="1135"/>
      <c r="I7" s="1136"/>
      <c r="J7" s="1137"/>
      <c r="K7" s="1135"/>
      <c r="L7" s="1136"/>
      <c r="M7" s="1135"/>
      <c r="N7" s="1136"/>
      <c r="O7" s="1137"/>
      <c r="P7" s="1135"/>
      <c r="Q7" s="1136"/>
      <c r="R7" s="1135"/>
      <c r="S7" s="239"/>
      <c r="T7" s="239"/>
      <c r="U7" s="1165" t="s">
        <v>950</v>
      </c>
      <c r="V7" s="1407"/>
      <c r="W7" s="602">
        <v>1</v>
      </c>
      <c r="X7" s="1136"/>
      <c r="Y7" s="1137"/>
      <c r="Z7" s="1135"/>
      <c r="AA7" s="249"/>
      <c r="AB7" s="239"/>
      <c r="AC7" s="239"/>
      <c r="AD7" s="434"/>
      <c r="AE7" s="249"/>
      <c r="AF7" s="239"/>
      <c r="AG7" s="239"/>
      <c r="AH7" s="239"/>
      <c r="AI7" s="239"/>
      <c r="AJ7" s="434"/>
      <c r="AK7" s="1136"/>
      <c r="AL7" s="1135"/>
      <c r="AM7" s="252" t="s">
        <v>951</v>
      </c>
      <c r="AN7" s="597">
        <v>1</v>
      </c>
      <c r="AO7" s="1136"/>
      <c r="AP7" s="1135"/>
      <c r="AQ7" s="1397"/>
      <c r="AR7" s="1395"/>
      <c r="AS7" s="1396"/>
      <c r="AT7" s="1136"/>
      <c r="AU7" s="1135"/>
      <c r="AV7" s="1175"/>
      <c r="AW7" s="1176"/>
      <c r="AX7" s="1177"/>
    </row>
    <row r="8" spans="1:50" s="637" customFormat="1" ht="14.1" customHeight="1" x14ac:dyDescent="0.2">
      <c r="A8" s="1398"/>
      <c r="B8" s="600"/>
      <c r="C8" s="601"/>
      <c r="D8" s="1136"/>
      <c r="E8" s="1135"/>
      <c r="F8" s="1400"/>
      <c r="G8" s="1136"/>
      <c r="H8" s="1135"/>
      <c r="I8" s="1136"/>
      <c r="J8" s="1137"/>
      <c r="K8" s="1135"/>
      <c r="L8" s="1136"/>
      <c r="M8" s="1135"/>
      <c r="N8" s="249"/>
      <c r="O8" s="239"/>
      <c r="P8" s="434"/>
      <c r="Q8" s="1136"/>
      <c r="R8" s="1137"/>
      <c r="S8" s="1411" t="s">
        <v>1122</v>
      </c>
      <c r="T8" s="1420">
        <v>1</v>
      </c>
      <c r="U8" s="1408" t="s">
        <v>952</v>
      </c>
      <c r="V8" s="1409"/>
      <c r="W8" s="1410"/>
      <c r="X8" s="1136"/>
      <c r="Y8" s="1137"/>
      <c r="Z8" s="1135"/>
      <c r="AA8" s="1136" t="s">
        <v>953</v>
      </c>
      <c r="AB8" s="1137"/>
      <c r="AC8" s="1137"/>
      <c r="AD8" s="1135"/>
      <c r="AE8" s="1136" t="s">
        <v>954</v>
      </c>
      <c r="AF8" s="1137"/>
      <c r="AG8" s="1137"/>
      <c r="AH8" s="1137"/>
      <c r="AI8" s="1137"/>
      <c r="AJ8" s="1135"/>
      <c r="AK8" s="1136"/>
      <c r="AL8" s="1135"/>
      <c r="AM8" s="252" t="s">
        <v>955</v>
      </c>
      <c r="AN8" s="597">
        <v>2</v>
      </c>
      <c r="AO8" s="1136"/>
      <c r="AP8" s="1135"/>
      <c r="AQ8" s="1397"/>
      <c r="AR8" s="1395"/>
      <c r="AS8" s="1396"/>
      <c r="AT8" s="1136"/>
      <c r="AU8" s="1135"/>
      <c r="AV8" s="1175"/>
      <c r="AW8" s="1176"/>
      <c r="AX8" s="1177"/>
    </row>
    <row r="9" spans="1:50" s="637" customFormat="1" ht="14.1" customHeight="1" x14ac:dyDescent="0.2">
      <c r="A9" s="1398"/>
      <c r="B9" s="1405" t="s">
        <v>956</v>
      </c>
      <c r="C9" s="1406"/>
      <c r="D9" s="1393"/>
      <c r="E9" s="1394"/>
      <c r="F9" s="1400"/>
      <c r="G9" s="1393"/>
      <c r="H9" s="1394"/>
      <c r="I9" s="1393"/>
      <c r="J9" s="1401"/>
      <c r="K9" s="1394"/>
      <c r="L9" s="1393"/>
      <c r="M9" s="1394"/>
      <c r="N9" s="604" t="s">
        <v>957</v>
      </c>
      <c r="O9" s="605"/>
      <c r="P9" s="606">
        <v>1</v>
      </c>
      <c r="Q9" s="1393"/>
      <c r="R9" s="1401"/>
      <c r="S9" s="1412"/>
      <c r="T9" s="1168"/>
      <c r="U9" s="1165" t="s">
        <v>958</v>
      </c>
      <c r="V9" s="1407"/>
      <c r="W9" s="602">
        <v>2</v>
      </c>
      <c r="X9" s="1393"/>
      <c r="Y9" s="1401"/>
      <c r="Z9" s="1394"/>
      <c r="AA9" s="1136"/>
      <c r="AB9" s="1137"/>
      <c r="AC9" s="1137"/>
      <c r="AD9" s="1135"/>
      <c r="AE9" s="1136"/>
      <c r="AF9" s="1137"/>
      <c r="AG9" s="1137"/>
      <c r="AH9" s="1137"/>
      <c r="AI9" s="1137"/>
      <c r="AJ9" s="1135"/>
      <c r="AK9" s="1393"/>
      <c r="AL9" s="1394"/>
      <c r="AM9" s="435" t="s">
        <v>959</v>
      </c>
      <c r="AN9" s="606">
        <v>3</v>
      </c>
      <c r="AO9" s="1393"/>
      <c r="AP9" s="1394"/>
      <c r="AQ9" s="607"/>
      <c r="AR9" s="550"/>
      <c r="AS9" s="608"/>
      <c r="AT9" s="1393"/>
      <c r="AU9" s="1394"/>
      <c r="AV9" s="607"/>
      <c r="AW9" s="550"/>
      <c r="AX9" s="608"/>
    </row>
    <row r="10" spans="1:50" s="637" customFormat="1" ht="14.1" customHeight="1" x14ac:dyDescent="0.2">
      <c r="A10" s="1398"/>
      <c r="B10" s="1405"/>
      <c r="C10" s="1406"/>
      <c r="D10" s="1393"/>
      <c r="E10" s="1394"/>
      <c r="F10" s="1400"/>
      <c r="G10" s="1393"/>
      <c r="H10" s="1394"/>
      <c r="I10" s="600"/>
      <c r="J10" s="609"/>
      <c r="K10" s="601"/>
      <c r="L10" s="1393"/>
      <c r="M10" s="1394"/>
      <c r="N10" s="604" t="s">
        <v>960</v>
      </c>
      <c r="O10" s="605"/>
      <c r="P10" s="606">
        <v>2</v>
      </c>
      <c r="Q10" s="600"/>
      <c r="R10" s="601"/>
      <c r="S10" s="1413"/>
      <c r="T10" s="1421"/>
      <c r="U10" s="1408" t="s">
        <v>952</v>
      </c>
      <c r="V10" s="1409"/>
      <c r="W10" s="1410"/>
      <c r="X10" s="1393"/>
      <c r="Y10" s="1401"/>
      <c r="Z10" s="1394"/>
      <c r="AA10" s="1393"/>
      <c r="AB10" s="1401"/>
      <c r="AC10" s="1401"/>
      <c r="AD10" s="1394"/>
      <c r="AE10" s="1393"/>
      <c r="AF10" s="1401"/>
      <c r="AG10" s="1401"/>
      <c r="AH10" s="1401"/>
      <c r="AI10" s="1401"/>
      <c r="AJ10" s="1394"/>
      <c r="AK10" s="1393"/>
      <c r="AL10" s="1394"/>
      <c r="AM10" s="1156" t="s">
        <v>961</v>
      </c>
      <c r="AN10" s="1414">
        <v>4</v>
      </c>
      <c r="AO10" s="1175" t="s">
        <v>962</v>
      </c>
      <c r="AP10" s="1177"/>
      <c r="AQ10" s="607"/>
      <c r="AR10" s="550"/>
      <c r="AS10" s="608"/>
      <c r="AT10" s="1175"/>
      <c r="AU10" s="1177"/>
      <c r="AV10" s="607"/>
      <c r="AW10" s="550"/>
      <c r="AX10" s="608"/>
    </row>
    <row r="11" spans="1:50" s="637" customFormat="1" ht="19.5" customHeight="1" x14ac:dyDescent="0.2">
      <c r="A11" s="1398"/>
      <c r="B11" s="1405"/>
      <c r="C11" s="1406"/>
      <c r="D11" s="609"/>
      <c r="E11" s="609"/>
      <c r="F11" s="1400"/>
      <c r="G11" s="1393"/>
      <c r="H11" s="1394"/>
      <c r="I11" s="604" t="s">
        <v>963</v>
      </c>
      <c r="J11" s="605"/>
      <c r="K11" s="610">
        <v>1</v>
      </c>
      <c r="L11" s="1393"/>
      <c r="M11" s="1394"/>
      <c r="N11" s="604" t="s">
        <v>1120</v>
      </c>
      <c r="O11" s="605"/>
      <c r="P11" s="606">
        <v>3</v>
      </c>
      <c r="Q11" s="600"/>
      <c r="R11" s="601"/>
      <c r="S11" s="1156" t="s">
        <v>964</v>
      </c>
      <c r="T11" s="1417">
        <v>2</v>
      </c>
      <c r="U11" s="1165" t="s">
        <v>965</v>
      </c>
      <c r="V11" s="1443"/>
      <c r="W11" s="1433">
        <v>3</v>
      </c>
      <c r="X11" s="600"/>
      <c r="Y11" s="609"/>
      <c r="Z11" s="601"/>
      <c r="AA11" s="1412" t="s">
        <v>966</v>
      </c>
      <c r="AB11" s="1446"/>
      <c r="AC11" s="1446"/>
      <c r="AD11" s="1447"/>
      <c r="AE11" s="1166"/>
      <c r="AF11" s="1167"/>
      <c r="AG11" s="1167"/>
      <c r="AH11" s="1167"/>
      <c r="AI11" s="1167"/>
      <c r="AJ11" s="1168"/>
      <c r="AK11" s="1393"/>
      <c r="AL11" s="1394"/>
      <c r="AM11" s="1422"/>
      <c r="AN11" s="1414"/>
      <c r="AO11" s="1175"/>
      <c r="AP11" s="1177"/>
      <c r="AQ11" s="1175" t="s">
        <v>967</v>
      </c>
      <c r="AR11" s="1176"/>
      <c r="AS11" s="1177"/>
      <c r="AT11" s="1175"/>
      <c r="AU11" s="1177"/>
      <c r="AV11" s="1175" t="s">
        <v>967</v>
      </c>
      <c r="AW11" s="1176"/>
      <c r="AX11" s="1177"/>
    </row>
    <row r="12" spans="1:50" s="637" customFormat="1" ht="13.5" customHeight="1" x14ac:dyDescent="0.2">
      <c r="A12" s="1398"/>
      <c r="B12" s="600"/>
      <c r="C12" s="601"/>
      <c r="D12" s="609"/>
      <c r="E12" s="609"/>
      <c r="F12" s="599"/>
      <c r="G12" s="1393"/>
      <c r="H12" s="1394"/>
      <c r="I12" s="604" t="s">
        <v>968</v>
      </c>
      <c r="J12" s="605"/>
      <c r="K12" s="610">
        <v>2</v>
      </c>
      <c r="L12" s="600"/>
      <c r="M12" s="601"/>
      <c r="N12" s="604" t="s">
        <v>969</v>
      </c>
      <c r="O12" s="605"/>
      <c r="P12" s="606">
        <v>4</v>
      </c>
      <c r="Q12" s="600"/>
      <c r="R12" s="601"/>
      <c r="S12" s="1156"/>
      <c r="T12" s="1442"/>
      <c r="U12" s="1444"/>
      <c r="V12" s="1445"/>
      <c r="W12" s="1410"/>
      <c r="X12" s="600"/>
      <c r="Y12" s="609"/>
      <c r="Z12" s="601"/>
      <c r="AA12" s="1412"/>
      <c r="AB12" s="1446"/>
      <c r="AC12" s="1446"/>
      <c r="AD12" s="1447"/>
      <c r="AE12" s="1166"/>
      <c r="AF12" s="1167"/>
      <c r="AG12" s="1167"/>
      <c r="AH12" s="1167"/>
      <c r="AI12" s="1167"/>
      <c r="AJ12" s="1168"/>
      <c r="AK12" s="1393"/>
      <c r="AL12" s="1394"/>
      <c r="AM12" s="1156" t="s">
        <v>970</v>
      </c>
      <c r="AN12" s="1414">
        <v>5</v>
      </c>
      <c r="AO12" s="1175"/>
      <c r="AP12" s="1177"/>
      <c r="AQ12" s="1175"/>
      <c r="AR12" s="1176"/>
      <c r="AS12" s="1177"/>
      <c r="AT12" s="1175"/>
      <c r="AU12" s="1177"/>
      <c r="AV12" s="1175"/>
      <c r="AW12" s="1176"/>
      <c r="AX12" s="1177"/>
    </row>
    <row r="13" spans="1:50" s="637" customFormat="1" ht="14.1" customHeight="1" x14ac:dyDescent="0.2">
      <c r="A13" s="1398"/>
      <c r="B13" s="609"/>
      <c r="C13" s="609"/>
      <c r="D13" s="600"/>
      <c r="E13" s="609"/>
      <c r="F13" s="1423" t="s">
        <v>956</v>
      </c>
      <c r="G13" s="600"/>
      <c r="H13" s="601"/>
      <c r="I13" s="1425" t="s">
        <v>971</v>
      </c>
      <c r="J13" s="1426"/>
      <c r="K13" s="1427"/>
      <c r="L13" s="600"/>
      <c r="M13" s="601"/>
      <c r="N13" s="604" t="s">
        <v>972</v>
      </c>
      <c r="O13" s="605"/>
      <c r="P13" s="606">
        <v>5</v>
      </c>
      <c r="Q13" s="600"/>
      <c r="R13" s="601"/>
      <c r="S13" s="1156"/>
      <c r="T13" s="1418"/>
      <c r="U13" s="600" t="s">
        <v>973</v>
      </c>
      <c r="V13" s="609"/>
      <c r="W13" s="608">
        <v>4</v>
      </c>
      <c r="X13" s="612" t="s">
        <v>99</v>
      </c>
      <c r="Y13" s="613"/>
      <c r="Z13" s="611">
        <v>1</v>
      </c>
      <c r="AA13" s="1412"/>
      <c r="AB13" s="1446"/>
      <c r="AC13" s="1446"/>
      <c r="AD13" s="1447"/>
      <c r="AE13" s="1166"/>
      <c r="AF13" s="1167"/>
      <c r="AG13" s="1167"/>
      <c r="AH13" s="1167"/>
      <c r="AI13" s="1167"/>
      <c r="AJ13" s="1168"/>
      <c r="AK13" s="600"/>
      <c r="AL13" s="601"/>
      <c r="AM13" s="1422"/>
      <c r="AN13" s="1414"/>
      <c r="AO13" s="1175"/>
      <c r="AP13" s="1177"/>
      <c r="AQ13" s="1448"/>
      <c r="AR13" s="1449"/>
      <c r="AS13" s="1450"/>
      <c r="AT13" s="1175"/>
      <c r="AU13" s="1177"/>
      <c r="AV13" s="1448"/>
      <c r="AW13" s="1449"/>
      <c r="AX13" s="1450"/>
    </row>
    <row r="14" spans="1:50" s="637" customFormat="1" ht="22.5" customHeight="1" x14ac:dyDescent="0.2">
      <c r="A14" s="1398"/>
      <c r="B14" s="604" t="s">
        <v>99</v>
      </c>
      <c r="C14" s="610">
        <v>1</v>
      </c>
      <c r="D14" s="612" t="s">
        <v>99</v>
      </c>
      <c r="E14" s="412">
        <v>1</v>
      </c>
      <c r="F14" s="1424"/>
      <c r="G14" s="600"/>
      <c r="H14" s="601"/>
      <c r="I14" s="1428"/>
      <c r="J14" s="1429"/>
      <c r="K14" s="1430"/>
      <c r="L14" s="600"/>
      <c r="M14" s="601"/>
      <c r="N14" s="1156" t="s">
        <v>974</v>
      </c>
      <c r="O14" s="1431"/>
      <c r="P14" s="1432">
        <v>6</v>
      </c>
      <c r="Q14" s="604" t="s">
        <v>99</v>
      </c>
      <c r="R14" s="606">
        <v>1</v>
      </c>
      <c r="S14" s="252" t="s">
        <v>975</v>
      </c>
      <c r="T14" s="266">
        <v>3</v>
      </c>
      <c r="U14" s="1165" t="s">
        <v>1123</v>
      </c>
      <c r="V14" s="1407"/>
      <c r="W14" s="1433">
        <v>5</v>
      </c>
      <c r="X14" s="604" t="s">
        <v>100</v>
      </c>
      <c r="Y14" s="605"/>
      <c r="Z14" s="606">
        <v>2</v>
      </c>
      <c r="AA14" s="600"/>
      <c r="AB14" s="609"/>
      <c r="AC14" s="609"/>
      <c r="AD14" s="601"/>
      <c r="AE14" s="600"/>
      <c r="AF14" s="609"/>
      <c r="AG14" s="609"/>
      <c r="AH14" s="609"/>
      <c r="AI14" s="609"/>
      <c r="AJ14" s="601"/>
      <c r="AK14" s="600"/>
      <c r="AL14" s="608"/>
      <c r="AM14" s="1156" t="s">
        <v>976</v>
      </c>
      <c r="AN14" s="1414">
        <v>6</v>
      </c>
      <c r="AO14" s="1451"/>
      <c r="AP14" s="1452"/>
      <c r="AQ14" s="600"/>
      <c r="AR14" s="609"/>
      <c r="AS14" s="608"/>
      <c r="AT14" s="419"/>
      <c r="AU14" s="603"/>
      <c r="AV14" s="600"/>
      <c r="AW14" s="609"/>
      <c r="AX14" s="608"/>
    </row>
    <row r="15" spans="1:50" s="637" customFormat="1" ht="14.1" customHeight="1" x14ac:dyDescent="0.2">
      <c r="A15" s="1398"/>
      <c r="B15" s="612" t="s">
        <v>100</v>
      </c>
      <c r="C15" s="614">
        <v>2</v>
      </c>
      <c r="D15" s="1415" t="str">
        <f>CONCATENATE("►  (",-G3,")")</f>
        <v>►  (4.04)</v>
      </c>
      <c r="E15" s="1416"/>
      <c r="F15" s="1424"/>
      <c r="G15" s="612" t="s">
        <v>99</v>
      </c>
      <c r="H15" s="611">
        <v>1</v>
      </c>
      <c r="I15" s="615" t="s">
        <v>977</v>
      </c>
      <c r="J15" s="613"/>
      <c r="K15" s="616">
        <v>3</v>
      </c>
      <c r="L15" s="612" t="s">
        <v>99</v>
      </c>
      <c r="M15" s="611">
        <v>1</v>
      </c>
      <c r="N15" s="1156"/>
      <c r="O15" s="1431"/>
      <c r="P15" s="1432"/>
      <c r="Q15" s="612"/>
      <c r="R15" s="638"/>
      <c r="S15" s="1156" t="s">
        <v>978</v>
      </c>
      <c r="T15" s="1417">
        <v>4</v>
      </c>
      <c r="U15" s="1402"/>
      <c r="V15" s="1403"/>
      <c r="W15" s="1410"/>
      <c r="X15" s="600"/>
      <c r="Y15" s="609"/>
      <c r="Z15" s="601"/>
      <c r="AA15" s="600"/>
      <c r="AB15" s="609"/>
      <c r="AC15" s="609"/>
      <c r="AD15" s="608"/>
      <c r="AE15" s="600"/>
      <c r="AF15" s="609"/>
      <c r="AG15" s="609"/>
      <c r="AH15" s="609"/>
      <c r="AI15" s="609"/>
      <c r="AJ15" s="608"/>
      <c r="AK15" s="639"/>
      <c r="AL15" s="551"/>
      <c r="AM15" s="1419"/>
      <c r="AN15" s="1414"/>
      <c r="AO15" s="612" t="s">
        <v>99</v>
      </c>
      <c r="AP15" s="611">
        <v>1</v>
      </c>
      <c r="AQ15" s="1459"/>
      <c r="AR15" s="1460"/>
      <c r="AS15" s="1461"/>
      <c r="AT15" s="612" t="s">
        <v>99</v>
      </c>
      <c r="AU15" s="611">
        <v>1</v>
      </c>
      <c r="AV15" s="1459"/>
      <c r="AW15" s="1460"/>
      <c r="AX15" s="1461"/>
    </row>
    <row r="16" spans="1:50" s="637" customFormat="1" ht="14.1" customHeight="1" x14ac:dyDescent="0.2">
      <c r="A16" s="1398"/>
      <c r="B16" s="1453" t="s">
        <v>145</v>
      </c>
      <c r="C16" s="1454"/>
      <c r="D16" s="604" t="s">
        <v>100</v>
      </c>
      <c r="E16" s="548">
        <v>2</v>
      </c>
      <c r="F16" s="1424"/>
      <c r="G16" s="612" t="s">
        <v>100</v>
      </c>
      <c r="H16" s="611">
        <v>2</v>
      </c>
      <c r="I16" s="617" t="s">
        <v>979</v>
      </c>
      <c r="J16" s="605"/>
      <c r="K16" s="610">
        <v>4</v>
      </c>
      <c r="L16" s="612" t="s">
        <v>106</v>
      </c>
      <c r="M16" s="611">
        <v>2</v>
      </c>
      <c r="N16" s="604" t="s">
        <v>980</v>
      </c>
      <c r="O16" s="605"/>
      <c r="P16" s="606">
        <v>7</v>
      </c>
      <c r="Q16" s="600" t="s">
        <v>100</v>
      </c>
      <c r="R16" s="608">
        <v>2</v>
      </c>
      <c r="S16" s="1156"/>
      <c r="T16" s="1418"/>
      <c r="U16" s="640" t="s">
        <v>981</v>
      </c>
      <c r="V16" s="620"/>
      <c r="W16" s="618">
        <v>6</v>
      </c>
      <c r="X16" s="600"/>
      <c r="Y16" s="609"/>
      <c r="Z16" s="601"/>
      <c r="AA16" s="600"/>
      <c r="AB16" s="609"/>
      <c r="AC16" s="609"/>
      <c r="AD16" s="608"/>
      <c r="AE16" s="600"/>
      <c r="AF16" s="609"/>
      <c r="AG16" s="609"/>
      <c r="AH16" s="609"/>
      <c r="AI16" s="609"/>
      <c r="AJ16" s="608"/>
      <c r="AK16" s="600"/>
      <c r="AL16" s="608"/>
      <c r="AM16" s="435" t="s">
        <v>982</v>
      </c>
      <c r="AN16" s="606">
        <v>7</v>
      </c>
      <c r="AO16" s="612" t="s">
        <v>100</v>
      </c>
      <c r="AP16" s="611">
        <v>2</v>
      </c>
      <c r="AQ16" s="600"/>
      <c r="AR16" s="609"/>
      <c r="AS16" s="608"/>
      <c r="AT16" s="612" t="s">
        <v>100</v>
      </c>
      <c r="AU16" s="611">
        <v>2</v>
      </c>
      <c r="AV16" s="600"/>
      <c r="AW16" s="609"/>
      <c r="AX16" s="608"/>
    </row>
    <row r="17" spans="1:50" s="637" customFormat="1" ht="14.1" customHeight="1" x14ac:dyDescent="0.25">
      <c r="A17" s="1398"/>
      <c r="B17" s="1455"/>
      <c r="C17" s="1456"/>
      <c r="D17" s="600"/>
      <c r="E17" s="609"/>
      <c r="F17" s="599"/>
      <c r="G17" s="1415" t="str">
        <f>CONCATENATE("►  (",-L3,")")</f>
        <v>►  (4.06)</v>
      </c>
      <c r="H17" s="1416"/>
      <c r="I17" s="619" t="s">
        <v>97</v>
      </c>
      <c r="J17" s="620"/>
      <c r="K17" s="618">
        <v>5</v>
      </c>
      <c r="L17" s="1415" t="str">
        <f>CONCATENATE("►  (",-Q3,")")</f>
        <v>►  (4.08)</v>
      </c>
      <c r="M17" s="1416"/>
      <c r="N17" s="604" t="s">
        <v>97</v>
      </c>
      <c r="O17" s="605"/>
      <c r="P17" s="606">
        <v>8</v>
      </c>
      <c r="Q17" s="1457" t="s">
        <v>1121</v>
      </c>
      <c r="R17" s="1458"/>
      <c r="S17" s="1156" t="s">
        <v>983</v>
      </c>
      <c r="T17" s="1417">
        <v>5</v>
      </c>
      <c r="U17" s="1165" t="s">
        <v>984</v>
      </c>
      <c r="V17" s="1407"/>
      <c r="W17" s="1487">
        <v>7</v>
      </c>
      <c r="X17" s="1478" t="s">
        <v>952</v>
      </c>
      <c r="Y17" s="1479"/>
      <c r="Z17" s="1480"/>
      <c r="AA17" s="641"/>
      <c r="AB17" s="642"/>
      <c r="AC17" s="642"/>
      <c r="AD17" s="643"/>
      <c r="AE17" s="641"/>
      <c r="AF17" s="642"/>
      <c r="AG17" s="642"/>
      <c r="AH17" s="642"/>
      <c r="AI17" s="642"/>
      <c r="AJ17" s="643"/>
      <c r="AK17" s="600"/>
      <c r="AL17" s="601"/>
      <c r="AM17" s="435" t="s">
        <v>985</v>
      </c>
      <c r="AN17" s="606">
        <v>8</v>
      </c>
      <c r="AO17" s="309" t="s">
        <v>1126</v>
      </c>
      <c r="AP17" s="621"/>
      <c r="AQ17" s="1438" t="s">
        <v>986</v>
      </c>
      <c r="AR17" s="1438"/>
      <c r="AS17" s="1439" t="s">
        <v>987</v>
      </c>
      <c r="AT17" s="1434" t="s">
        <v>810</v>
      </c>
      <c r="AU17" s="1435"/>
      <c r="AV17" s="1438" t="s">
        <v>986</v>
      </c>
      <c r="AW17" s="1438"/>
      <c r="AX17" s="1439" t="s">
        <v>988</v>
      </c>
    </row>
    <row r="18" spans="1:50" s="637" customFormat="1" ht="14.1" customHeight="1" x14ac:dyDescent="0.2">
      <c r="A18" s="1398"/>
      <c r="B18" s="600"/>
      <c r="C18" s="622"/>
      <c r="D18" s="600"/>
      <c r="E18" s="609"/>
      <c r="F18" s="599"/>
      <c r="G18" s="600"/>
      <c r="H18" s="601"/>
      <c r="I18" s="600"/>
      <c r="J18" s="609"/>
      <c r="K18" s="601"/>
      <c r="L18" s="600"/>
      <c r="M18" s="601"/>
      <c r="N18" s="600"/>
      <c r="O18" s="609"/>
      <c r="P18" s="601"/>
      <c r="Q18" s="600"/>
      <c r="R18" s="601"/>
      <c r="S18" s="1156"/>
      <c r="T18" s="1418"/>
      <c r="U18" s="1444"/>
      <c r="V18" s="1445"/>
      <c r="W18" s="1488"/>
      <c r="X18" s="1481"/>
      <c r="Y18" s="1482"/>
      <c r="Z18" s="1483"/>
      <c r="AA18" s="641"/>
      <c r="AB18" s="642"/>
      <c r="AC18" s="642"/>
      <c r="AD18" s="643"/>
      <c r="AE18" s="641"/>
      <c r="AF18" s="642"/>
      <c r="AG18" s="642"/>
      <c r="AH18" s="642"/>
      <c r="AI18" s="642"/>
      <c r="AJ18" s="643"/>
      <c r="AK18" s="600"/>
      <c r="AL18" s="601"/>
      <c r="AM18" s="295" t="s">
        <v>97</v>
      </c>
      <c r="AN18" s="266">
        <v>9</v>
      </c>
      <c r="AO18" s="623"/>
      <c r="AP18" s="624"/>
      <c r="AQ18" s="644" t="s">
        <v>989</v>
      </c>
      <c r="AR18" s="644" t="s">
        <v>990</v>
      </c>
      <c r="AS18" s="1440"/>
      <c r="AT18" s="1436"/>
      <c r="AU18" s="1437"/>
      <c r="AV18" s="644" t="s">
        <v>989</v>
      </c>
      <c r="AW18" s="644" t="s">
        <v>990</v>
      </c>
      <c r="AX18" s="1440"/>
    </row>
    <row r="19" spans="1:50" s="637" customFormat="1" ht="14.1" customHeight="1" x14ac:dyDescent="0.2">
      <c r="A19" s="1398"/>
      <c r="B19" s="600"/>
      <c r="C19" s="622"/>
      <c r="D19" s="600"/>
      <c r="E19" s="609"/>
      <c r="F19" s="1462" t="s">
        <v>66</v>
      </c>
      <c r="G19" s="600"/>
      <c r="H19" s="601"/>
      <c r="I19" s="1464" t="str">
        <f>CONCATENATE("►  (",-AA3,")")</f>
        <v>►  (4.12)</v>
      </c>
      <c r="J19" s="1465"/>
      <c r="K19" s="601"/>
      <c r="L19" s="600"/>
      <c r="M19" s="601"/>
      <c r="N19" s="600"/>
      <c r="O19" s="625" t="str">
        <f>CONCATENATE("►  (",-AA3,")")</f>
        <v>►  (4.12)</v>
      </c>
      <c r="P19" s="601"/>
      <c r="Q19" s="600"/>
      <c r="R19" s="601"/>
      <c r="S19" s="626" t="s">
        <v>97</v>
      </c>
      <c r="T19" s="422">
        <v>6</v>
      </c>
      <c r="U19" s="604" t="s">
        <v>97</v>
      </c>
      <c r="V19" s="605"/>
      <c r="W19" s="606">
        <v>8</v>
      </c>
      <c r="X19" s="1484"/>
      <c r="Y19" s="1485"/>
      <c r="Z19" s="1486"/>
      <c r="AA19" s="1466" t="s">
        <v>991</v>
      </c>
      <c r="AB19" s="1468" t="s">
        <v>992</v>
      </c>
      <c r="AC19" s="1469"/>
      <c r="AD19" s="1470"/>
      <c r="AE19" s="1466" t="s">
        <v>993</v>
      </c>
      <c r="AF19" s="1468" t="s">
        <v>994</v>
      </c>
      <c r="AG19" s="1475"/>
      <c r="AH19" s="1475"/>
      <c r="AI19" s="1469"/>
      <c r="AJ19" s="1470"/>
      <c r="AK19" s="631"/>
      <c r="AL19" s="632"/>
      <c r="AM19" s="628"/>
      <c r="AN19" s="262"/>
      <c r="AO19" s="600"/>
      <c r="AP19" s="609"/>
      <c r="AQ19" s="763"/>
      <c r="AR19" s="763"/>
      <c r="AS19" s="1440"/>
      <c r="AT19" s="629"/>
      <c r="AU19" s="630"/>
      <c r="AV19" s="635"/>
      <c r="AW19" s="635"/>
      <c r="AX19" s="1441"/>
    </row>
    <row r="20" spans="1:50" s="637" customFormat="1" ht="14.1" customHeight="1" x14ac:dyDescent="0.25">
      <c r="A20" s="1398"/>
      <c r="B20" s="600"/>
      <c r="C20" s="601"/>
      <c r="D20" s="600"/>
      <c r="E20" s="609"/>
      <c r="F20" s="1463"/>
      <c r="G20" s="631"/>
      <c r="H20" s="632"/>
      <c r="I20" s="631"/>
      <c r="J20" s="633"/>
      <c r="K20" s="632"/>
      <c r="L20" s="631"/>
      <c r="M20" s="632"/>
      <c r="N20" s="631"/>
      <c r="O20" s="633"/>
      <c r="P20" s="632"/>
      <c r="Q20" s="631"/>
      <c r="R20" s="632"/>
      <c r="S20" s="1476" t="s">
        <v>995</v>
      </c>
      <c r="T20" s="1477"/>
      <c r="U20" s="631"/>
      <c r="V20" s="633"/>
      <c r="W20" s="634"/>
      <c r="X20" s="631"/>
      <c r="Y20" s="633"/>
      <c r="Z20" s="632"/>
      <c r="AA20" s="1467"/>
      <c r="AB20" s="1471"/>
      <c r="AC20" s="1472"/>
      <c r="AD20" s="1473"/>
      <c r="AE20" s="1474"/>
      <c r="AF20" s="1471"/>
      <c r="AG20" s="1472"/>
      <c r="AH20" s="1472"/>
      <c r="AI20" s="1472"/>
      <c r="AJ20" s="1473"/>
      <c r="AK20" s="1438" t="s">
        <v>996</v>
      </c>
      <c r="AL20" s="1438"/>
      <c r="AM20" s="631"/>
      <c r="AN20" s="632"/>
      <c r="AO20" s="631"/>
      <c r="AP20" s="632"/>
      <c r="AQ20" s="635"/>
      <c r="AR20" s="635"/>
      <c r="AS20" s="635"/>
      <c r="AT20" s="631"/>
      <c r="AU20" s="632"/>
      <c r="AV20" s="635" t="s">
        <v>132</v>
      </c>
      <c r="AW20" s="635" t="s">
        <v>132</v>
      </c>
      <c r="AX20" s="635" t="s">
        <v>132</v>
      </c>
    </row>
    <row r="21" spans="1:50" ht="18" customHeight="1" x14ac:dyDescent="0.2">
      <c r="A21" s="645">
        <v>1</v>
      </c>
      <c r="B21" s="646"/>
      <c r="C21" s="273"/>
      <c r="D21" s="235"/>
      <c r="E21" s="273"/>
      <c r="F21" s="274"/>
      <c r="G21" s="235"/>
      <c r="H21" s="273"/>
      <c r="I21" s="235"/>
      <c r="J21" s="272"/>
      <c r="K21" s="273"/>
      <c r="L21" s="235"/>
      <c r="M21" s="273"/>
      <c r="N21" s="235"/>
      <c r="O21" s="272"/>
      <c r="P21" s="273"/>
      <c r="Q21" s="235"/>
      <c r="R21" s="273"/>
      <c r="S21" s="272"/>
      <c r="T21" s="272"/>
      <c r="U21" s="235"/>
      <c r="V21" s="272"/>
      <c r="W21" s="273"/>
      <c r="X21" s="235"/>
      <c r="Y21" s="272"/>
      <c r="Z21" s="273"/>
      <c r="AA21" s="235"/>
      <c r="AB21" s="274"/>
      <c r="AC21" s="274"/>
      <c r="AD21" s="274"/>
      <c r="AE21" s="235"/>
      <c r="AF21" s="274"/>
      <c r="AG21" s="274"/>
      <c r="AH21" s="274"/>
      <c r="AI21" s="274"/>
      <c r="AJ21" s="274"/>
      <c r="AK21" s="235"/>
      <c r="AL21" s="273"/>
      <c r="AM21" s="235"/>
      <c r="AN21" s="273"/>
      <c r="AO21" s="235"/>
      <c r="AP21" s="273"/>
      <c r="AQ21" s="235"/>
      <c r="AR21" s="274"/>
      <c r="AS21" s="273"/>
      <c r="AT21" s="235"/>
      <c r="AU21" s="273"/>
      <c r="AV21" s="235"/>
      <c r="AW21" s="274"/>
      <c r="AX21" s="273"/>
    </row>
    <row r="22" spans="1:50" ht="18" customHeight="1" x14ac:dyDescent="0.2">
      <c r="A22" s="647">
        <v>2</v>
      </c>
      <c r="B22" s="648"/>
      <c r="C22" s="273"/>
      <c r="D22" s="235"/>
      <c r="E22" s="273"/>
      <c r="F22" s="274"/>
      <c r="G22" s="235"/>
      <c r="H22" s="273"/>
      <c r="I22" s="235"/>
      <c r="J22" s="272"/>
      <c r="K22" s="273"/>
      <c r="L22" s="235"/>
      <c r="M22" s="273"/>
      <c r="N22" s="235"/>
      <c r="O22" s="272"/>
      <c r="P22" s="273"/>
      <c r="Q22" s="235"/>
      <c r="R22" s="273"/>
      <c r="S22" s="272"/>
      <c r="T22" s="272"/>
      <c r="U22" s="235"/>
      <c r="V22" s="272"/>
      <c r="W22" s="273"/>
      <c r="X22" s="235"/>
      <c r="Y22" s="272"/>
      <c r="Z22" s="273"/>
      <c r="AA22" s="235"/>
      <c r="AB22" s="274"/>
      <c r="AC22" s="274"/>
      <c r="AD22" s="274"/>
      <c r="AE22" s="235"/>
      <c r="AF22" s="274"/>
      <c r="AG22" s="274"/>
      <c r="AH22" s="274"/>
      <c r="AI22" s="274"/>
      <c r="AJ22" s="274"/>
      <c r="AK22" s="235"/>
      <c r="AL22" s="273"/>
      <c r="AM22" s="235"/>
      <c r="AN22" s="273"/>
      <c r="AO22" s="235"/>
      <c r="AP22" s="273"/>
      <c r="AQ22" s="235"/>
      <c r="AR22" s="274"/>
      <c r="AS22" s="273"/>
      <c r="AT22" s="235"/>
      <c r="AU22" s="273"/>
      <c r="AV22" s="235"/>
      <c r="AW22" s="274"/>
      <c r="AX22" s="273"/>
    </row>
    <row r="23" spans="1:50" ht="18" customHeight="1" thickBot="1" x14ac:dyDescent="0.25">
      <c r="A23" s="649">
        <v>3</v>
      </c>
      <c r="B23" s="650"/>
      <c r="C23" s="277"/>
      <c r="D23" s="275"/>
      <c r="E23" s="277"/>
      <c r="F23" s="278"/>
      <c r="G23" s="275"/>
      <c r="H23" s="277"/>
      <c r="I23" s="275"/>
      <c r="J23" s="276"/>
      <c r="K23" s="277"/>
      <c r="L23" s="275"/>
      <c r="M23" s="277"/>
      <c r="N23" s="275"/>
      <c r="O23" s="276"/>
      <c r="P23" s="277"/>
      <c r="Q23" s="275"/>
      <c r="R23" s="277"/>
      <c r="S23" s="276"/>
      <c r="T23" s="276"/>
      <c r="U23" s="275"/>
      <c r="V23" s="276"/>
      <c r="W23" s="277"/>
      <c r="X23" s="275"/>
      <c r="Y23" s="276"/>
      <c r="Z23" s="277"/>
      <c r="AA23" s="275"/>
      <c r="AB23" s="278"/>
      <c r="AC23" s="278"/>
      <c r="AD23" s="278"/>
      <c r="AE23" s="275"/>
      <c r="AF23" s="278"/>
      <c r="AG23" s="278"/>
      <c r="AH23" s="278"/>
      <c r="AI23" s="278"/>
      <c r="AJ23" s="278"/>
      <c r="AK23" s="275"/>
      <c r="AL23" s="277"/>
      <c r="AM23" s="275"/>
      <c r="AN23" s="277"/>
      <c r="AO23" s="275"/>
      <c r="AP23" s="277"/>
      <c r="AQ23" s="275"/>
      <c r="AR23" s="278"/>
      <c r="AS23" s="277"/>
      <c r="AT23" s="275"/>
      <c r="AU23" s="277"/>
      <c r="AV23" s="275"/>
      <c r="AW23" s="278"/>
      <c r="AX23" s="277"/>
    </row>
    <row r="24" spans="1:50" ht="18" customHeight="1" thickTop="1" x14ac:dyDescent="0.2">
      <c r="A24" s="645">
        <v>4</v>
      </c>
      <c r="B24" s="646"/>
      <c r="C24" s="273"/>
      <c r="D24" s="235"/>
      <c r="E24" s="273"/>
      <c r="F24" s="274"/>
      <c r="G24" s="235"/>
      <c r="H24" s="273"/>
      <c r="I24" s="235"/>
      <c r="J24" s="272"/>
      <c r="K24" s="273"/>
      <c r="L24" s="235"/>
      <c r="M24" s="273"/>
      <c r="N24" s="235"/>
      <c r="O24" s="272"/>
      <c r="P24" s="273"/>
      <c r="Q24" s="235"/>
      <c r="R24" s="273"/>
      <c r="S24" s="272"/>
      <c r="T24" s="272"/>
      <c r="U24" s="235"/>
      <c r="V24" s="272"/>
      <c r="W24" s="273"/>
      <c r="X24" s="235"/>
      <c r="Y24" s="272"/>
      <c r="Z24" s="273"/>
      <c r="AA24" s="269"/>
      <c r="AB24" s="268"/>
      <c r="AC24" s="268"/>
      <c r="AD24" s="268"/>
      <c r="AE24" s="269"/>
      <c r="AF24" s="268"/>
      <c r="AG24" s="268"/>
      <c r="AH24" s="268"/>
      <c r="AI24" s="268"/>
      <c r="AJ24" s="268"/>
      <c r="AK24" s="235"/>
      <c r="AL24" s="273"/>
      <c r="AM24" s="235"/>
      <c r="AN24" s="273"/>
      <c r="AO24" s="235"/>
      <c r="AP24" s="273"/>
      <c r="AQ24" s="235"/>
      <c r="AR24" s="274"/>
      <c r="AS24" s="273"/>
      <c r="AT24" s="235"/>
      <c r="AU24" s="273"/>
      <c r="AV24" s="235"/>
      <c r="AW24" s="274"/>
      <c r="AX24" s="273"/>
    </row>
    <row r="25" spans="1:50" ht="18" customHeight="1" x14ac:dyDescent="0.2">
      <c r="A25" s="647">
        <v>5</v>
      </c>
      <c r="B25" s="648"/>
      <c r="C25" s="273"/>
      <c r="D25" s="235"/>
      <c r="E25" s="273"/>
      <c r="F25" s="274"/>
      <c r="G25" s="235"/>
      <c r="H25" s="273"/>
      <c r="I25" s="235"/>
      <c r="J25" s="272"/>
      <c r="K25" s="273"/>
      <c r="L25" s="235"/>
      <c r="M25" s="273"/>
      <c r="N25" s="235"/>
      <c r="O25" s="272"/>
      <c r="P25" s="273"/>
      <c r="Q25" s="235"/>
      <c r="R25" s="273"/>
      <c r="S25" s="272"/>
      <c r="T25" s="272"/>
      <c r="U25" s="235"/>
      <c r="V25" s="272"/>
      <c r="W25" s="273"/>
      <c r="X25" s="235"/>
      <c r="Y25" s="272"/>
      <c r="Z25" s="273"/>
      <c r="AA25" s="235"/>
      <c r="AB25" s="274"/>
      <c r="AC25" s="274"/>
      <c r="AD25" s="274"/>
      <c r="AE25" s="235"/>
      <c r="AF25" s="274"/>
      <c r="AG25" s="274"/>
      <c r="AH25" s="274"/>
      <c r="AI25" s="274"/>
      <c r="AJ25" s="274"/>
      <c r="AK25" s="235"/>
      <c r="AL25" s="273"/>
      <c r="AM25" s="235"/>
      <c r="AN25" s="273"/>
      <c r="AO25" s="235"/>
      <c r="AP25" s="273"/>
      <c r="AQ25" s="235"/>
      <c r="AR25" s="274"/>
      <c r="AS25" s="273"/>
      <c r="AT25" s="235"/>
      <c r="AU25" s="273"/>
      <c r="AV25" s="235"/>
      <c r="AW25" s="274"/>
      <c r="AX25" s="273"/>
    </row>
    <row r="26" spans="1:50" ht="18" customHeight="1" thickBot="1" x14ac:dyDescent="0.25">
      <c r="A26" s="649">
        <v>6</v>
      </c>
      <c r="B26" s="650"/>
      <c r="C26" s="277"/>
      <c r="D26" s="275"/>
      <c r="E26" s="277"/>
      <c r="F26" s="278"/>
      <c r="G26" s="275"/>
      <c r="H26" s="277"/>
      <c r="I26" s="275"/>
      <c r="J26" s="276"/>
      <c r="K26" s="277"/>
      <c r="L26" s="275"/>
      <c r="M26" s="277"/>
      <c r="N26" s="275"/>
      <c r="O26" s="276"/>
      <c r="P26" s="277"/>
      <c r="Q26" s="275"/>
      <c r="R26" s="277"/>
      <c r="S26" s="276"/>
      <c r="T26" s="276"/>
      <c r="U26" s="275"/>
      <c r="V26" s="276"/>
      <c r="W26" s="277"/>
      <c r="X26" s="275"/>
      <c r="Y26" s="276"/>
      <c r="Z26" s="277"/>
      <c r="AA26" s="275"/>
      <c r="AB26" s="278"/>
      <c r="AC26" s="278"/>
      <c r="AD26" s="278"/>
      <c r="AE26" s="275"/>
      <c r="AF26" s="278"/>
      <c r="AG26" s="278"/>
      <c r="AH26" s="278"/>
      <c r="AI26" s="278"/>
      <c r="AJ26" s="278"/>
      <c r="AK26" s="275"/>
      <c r="AL26" s="277"/>
      <c r="AM26" s="275"/>
      <c r="AN26" s="277"/>
      <c r="AO26" s="275"/>
      <c r="AP26" s="277"/>
      <c r="AQ26" s="275"/>
      <c r="AR26" s="278"/>
      <c r="AS26" s="277"/>
      <c r="AT26" s="275"/>
      <c r="AU26" s="277"/>
      <c r="AV26" s="275"/>
      <c r="AW26" s="278"/>
      <c r="AX26" s="277"/>
    </row>
    <row r="27" spans="1:50" ht="18" customHeight="1" thickTop="1" x14ac:dyDescent="0.2">
      <c r="A27" s="645">
        <v>7</v>
      </c>
      <c r="B27" s="646"/>
      <c r="C27" s="273"/>
      <c r="D27" s="235"/>
      <c r="E27" s="273"/>
      <c r="F27" s="274"/>
      <c r="G27" s="235"/>
      <c r="H27" s="273"/>
      <c r="I27" s="235"/>
      <c r="J27" s="272"/>
      <c r="K27" s="273"/>
      <c r="L27" s="235"/>
      <c r="M27" s="273"/>
      <c r="N27" s="235"/>
      <c r="O27" s="272"/>
      <c r="P27" s="273"/>
      <c r="Q27" s="235"/>
      <c r="R27" s="273"/>
      <c r="S27" s="272"/>
      <c r="T27" s="272"/>
      <c r="U27" s="235"/>
      <c r="V27" s="272"/>
      <c r="W27" s="273"/>
      <c r="X27" s="235"/>
      <c r="Y27" s="272"/>
      <c r="Z27" s="273"/>
      <c r="AA27" s="235"/>
      <c r="AB27" s="274"/>
      <c r="AC27" s="274"/>
      <c r="AD27" s="274"/>
      <c r="AE27" s="235"/>
      <c r="AF27" s="274"/>
      <c r="AG27" s="274"/>
      <c r="AH27" s="274"/>
      <c r="AI27" s="274"/>
      <c r="AJ27" s="274"/>
      <c r="AK27" s="235"/>
      <c r="AL27" s="273"/>
      <c r="AM27" s="235"/>
      <c r="AN27" s="273"/>
      <c r="AO27" s="235"/>
      <c r="AP27" s="273"/>
      <c r="AQ27" s="235"/>
      <c r="AR27" s="274"/>
      <c r="AS27" s="273"/>
      <c r="AT27" s="235"/>
      <c r="AU27" s="273"/>
      <c r="AV27" s="235"/>
      <c r="AW27" s="274"/>
      <c r="AX27" s="273"/>
    </row>
    <row r="28" spans="1:50" ht="18" customHeight="1" x14ac:dyDescent="0.2">
      <c r="A28" s="647">
        <v>8</v>
      </c>
      <c r="B28" s="648"/>
      <c r="C28" s="273"/>
      <c r="D28" s="235"/>
      <c r="E28" s="273"/>
      <c r="F28" s="274"/>
      <c r="G28" s="235"/>
      <c r="H28" s="273"/>
      <c r="I28" s="235"/>
      <c r="J28" s="272"/>
      <c r="K28" s="273"/>
      <c r="L28" s="235"/>
      <c r="M28" s="273"/>
      <c r="N28" s="235"/>
      <c r="O28" s="272"/>
      <c r="P28" s="273"/>
      <c r="Q28" s="235"/>
      <c r="R28" s="273"/>
      <c r="S28" s="272"/>
      <c r="T28" s="272"/>
      <c r="U28" s="235"/>
      <c r="V28" s="272"/>
      <c r="W28" s="273"/>
      <c r="X28" s="235"/>
      <c r="Y28" s="272"/>
      <c r="Z28" s="273"/>
      <c r="AA28" s="235"/>
      <c r="AB28" s="274"/>
      <c r="AC28" s="274"/>
      <c r="AD28" s="274"/>
      <c r="AE28" s="235"/>
      <c r="AF28" s="274"/>
      <c r="AG28" s="274"/>
      <c r="AH28" s="274"/>
      <c r="AI28" s="274"/>
      <c r="AJ28" s="274"/>
      <c r="AK28" s="235"/>
      <c r="AL28" s="273"/>
      <c r="AM28" s="235"/>
      <c r="AN28" s="273"/>
      <c r="AO28" s="235"/>
      <c r="AP28" s="273"/>
      <c r="AQ28" s="235"/>
      <c r="AR28" s="274"/>
      <c r="AS28" s="273"/>
      <c r="AT28" s="235"/>
      <c r="AU28" s="273"/>
      <c r="AV28" s="235"/>
      <c r="AW28" s="274"/>
      <c r="AX28" s="273"/>
    </row>
    <row r="29" spans="1:50" ht="18" customHeight="1" thickBot="1" x14ac:dyDescent="0.25">
      <c r="A29" s="649">
        <v>9</v>
      </c>
      <c r="B29" s="650"/>
      <c r="C29" s="277"/>
      <c r="D29" s="275"/>
      <c r="E29" s="277"/>
      <c r="F29" s="278"/>
      <c r="G29" s="275"/>
      <c r="H29" s="277"/>
      <c r="I29" s="275"/>
      <c r="J29" s="276"/>
      <c r="K29" s="277"/>
      <c r="L29" s="275"/>
      <c r="M29" s="277"/>
      <c r="N29" s="275"/>
      <c r="O29" s="276"/>
      <c r="P29" s="277"/>
      <c r="Q29" s="275"/>
      <c r="R29" s="277"/>
      <c r="S29" s="276"/>
      <c r="T29" s="276"/>
      <c r="U29" s="275"/>
      <c r="V29" s="276"/>
      <c r="W29" s="277"/>
      <c r="X29" s="275"/>
      <c r="Y29" s="276"/>
      <c r="Z29" s="277"/>
      <c r="AA29" s="275"/>
      <c r="AB29" s="278"/>
      <c r="AC29" s="278"/>
      <c r="AD29" s="278"/>
      <c r="AE29" s="275"/>
      <c r="AF29" s="278"/>
      <c r="AG29" s="278"/>
      <c r="AH29" s="278"/>
      <c r="AI29" s="278"/>
      <c r="AJ29" s="278"/>
      <c r="AK29" s="275"/>
      <c r="AL29" s="277"/>
      <c r="AM29" s="275"/>
      <c r="AN29" s="277"/>
      <c r="AO29" s="275"/>
      <c r="AP29" s="277"/>
      <c r="AQ29" s="275"/>
      <c r="AR29" s="278"/>
      <c r="AS29" s="277"/>
      <c r="AT29" s="275"/>
      <c r="AU29" s="277"/>
      <c r="AV29" s="275"/>
      <c r="AW29" s="278"/>
      <c r="AX29" s="277"/>
    </row>
    <row r="30" spans="1:50" ht="18" customHeight="1" thickTop="1" x14ac:dyDescent="0.2">
      <c r="A30" s="645">
        <v>10</v>
      </c>
      <c r="B30" s="646"/>
      <c r="C30" s="273"/>
      <c r="D30" s="235"/>
      <c r="E30" s="273"/>
      <c r="F30" s="274"/>
      <c r="G30" s="235"/>
      <c r="H30" s="273"/>
      <c r="I30" s="235"/>
      <c r="J30" s="272"/>
      <c r="K30" s="273"/>
      <c r="L30" s="235"/>
      <c r="M30" s="273"/>
      <c r="N30" s="235"/>
      <c r="O30" s="272"/>
      <c r="P30" s="273"/>
      <c r="Q30" s="235"/>
      <c r="R30" s="273"/>
      <c r="S30" s="272"/>
      <c r="T30" s="272"/>
      <c r="U30" s="235"/>
      <c r="V30" s="272"/>
      <c r="W30" s="273"/>
      <c r="X30" s="235"/>
      <c r="Y30" s="272"/>
      <c r="Z30" s="273"/>
      <c r="AA30" s="235"/>
      <c r="AB30" s="274"/>
      <c r="AC30" s="274"/>
      <c r="AD30" s="274"/>
      <c r="AE30" s="235"/>
      <c r="AF30" s="274"/>
      <c r="AG30" s="274"/>
      <c r="AH30" s="274"/>
      <c r="AI30" s="274"/>
      <c r="AJ30" s="274"/>
      <c r="AK30" s="235"/>
      <c r="AL30" s="273"/>
      <c r="AM30" s="235"/>
      <c r="AN30" s="273"/>
      <c r="AO30" s="235"/>
      <c r="AP30" s="273"/>
      <c r="AQ30" s="235"/>
      <c r="AR30" s="274"/>
      <c r="AS30" s="273"/>
      <c r="AT30" s="235"/>
      <c r="AU30" s="273"/>
      <c r="AV30" s="235"/>
      <c r="AW30" s="274"/>
      <c r="AX30" s="273"/>
    </row>
    <row r="31" spans="1:50" ht="18" customHeight="1" x14ac:dyDescent="0.2">
      <c r="A31" s="647">
        <v>11</v>
      </c>
      <c r="B31" s="648"/>
      <c r="C31" s="273"/>
      <c r="D31" s="235"/>
      <c r="E31" s="273"/>
      <c r="F31" s="274"/>
      <c r="G31" s="235"/>
      <c r="H31" s="273"/>
      <c r="I31" s="235"/>
      <c r="J31" s="272"/>
      <c r="K31" s="273"/>
      <c r="L31" s="235"/>
      <c r="M31" s="273"/>
      <c r="N31" s="235"/>
      <c r="O31" s="272"/>
      <c r="P31" s="273"/>
      <c r="Q31" s="235"/>
      <c r="R31" s="273"/>
      <c r="S31" s="272"/>
      <c r="T31" s="272"/>
      <c r="U31" s="235"/>
      <c r="V31" s="272"/>
      <c r="W31" s="273"/>
      <c r="X31" s="235"/>
      <c r="Y31" s="272"/>
      <c r="Z31" s="273"/>
      <c r="AA31" s="235"/>
      <c r="AB31" s="274"/>
      <c r="AC31" s="274"/>
      <c r="AD31" s="274"/>
      <c r="AE31" s="235"/>
      <c r="AF31" s="274"/>
      <c r="AG31" s="274"/>
      <c r="AH31" s="274"/>
      <c r="AI31" s="274"/>
      <c r="AJ31" s="274"/>
      <c r="AK31" s="235"/>
      <c r="AL31" s="273"/>
      <c r="AM31" s="235"/>
      <c r="AN31" s="273"/>
      <c r="AO31" s="235"/>
      <c r="AP31" s="273"/>
      <c r="AQ31" s="235"/>
      <c r="AR31" s="274"/>
      <c r="AS31" s="273"/>
      <c r="AT31" s="235"/>
      <c r="AU31" s="273"/>
      <c r="AV31" s="235"/>
      <c r="AW31" s="274"/>
      <c r="AX31" s="273"/>
    </row>
    <row r="32" spans="1:50" ht="18" customHeight="1" thickBot="1" x14ac:dyDescent="0.25">
      <c r="A32" s="649">
        <v>12</v>
      </c>
      <c r="B32" s="650"/>
      <c r="C32" s="277"/>
      <c r="D32" s="275"/>
      <c r="E32" s="277"/>
      <c r="F32" s="278"/>
      <c r="G32" s="275"/>
      <c r="H32" s="277"/>
      <c r="I32" s="275"/>
      <c r="J32" s="276"/>
      <c r="K32" s="277"/>
      <c r="L32" s="275"/>
      <c r="M32" s="277"/>
      <c r="N32" s="275"/>
      <c r="O32" s="276"/>
      <c r="P32" s="277"/>
      <c r="Q32" s="275"/>
      <c r="R32" s="277"/>
      <c r="S32" s="276"/>
      <c r="T32" s="276"/>
      <c r="U32" s="275"/>
      <c r="V32" s="276"/>
      <c r="W32" s="277"/>
      <c r="X32" s="275"/>
      <c r="Y32" s="276"/>
      <c r="Z32" s="277"/>
      <c r="AA32" s="275"/>
      <c r="AB32" s="278"/>
      <c r="AC32" s="278"/>
      <c r="AD32" s="278"/>
      <c r="AE32" s="275"/>
      <c r="AF32" s="278"/>
      <c r="AG32" s="278"/>
      <c r="AH32" s="278"/>
      <c r="AI32" s="278"/>
      <c r="AJ32" s="278"/>
      <c r="AK32" s="275"/>
      <c r="AL32" s="277"/>
      <c r="AM32" s="275"/>
      <c r="AN32" s="277"/>
      <c r="AO32" s="275"/>
      <c r="AP32" s="277"/>
      <c r="AQ32" s="275"/>
      <c r="AR32" s="278"/>
      <c r="AS32" s="277"/>
      <c r="AT32" s="275"/>
      <c r="AU32" s="277"/>
      <c r="AV32" s="275"/>
      <c r="AW32" s="278"/>
      <c r="AX32" s="277"/>
    </row>
    <row r="33" spans="1:50" ht="18" customHeight="1" thickTop="1" x14ac:dyDescent="0.2">
      <c r="A33" s="645">
        <v>13</v>
      </c>
      <c r="B33" s="646"/>
      <c r="C33" s="273"/>
      <c r="D33" s="235"/>
      <c r="E33" s="273"/>
      <c r="F33" s="274"/>
      <c r="G33" s="235"/>
      <c r="H33" s="273"/>
      <c r="I33" s="235"/>
      <c r="J33" s="272"/>
      <c r="K33" s="273"/>
      <c r="L33" s="235"/>
      <c r="M33" s="273"/>
      <c r="N33" s="235"/>
      <c r="O33" s="272"/>
      <c r="P33" s="273"/>
      <c r="Q33" s="235"/>
      <c r="R33" s="273"/>
      <c r="S33" s="272"/>
      <c r="T33" s="272"/>
      <c r="U33" s="235"/>
      <c r="V33" s="272"/>
      <c r="W33" s="273"/>
      <c r="X33" s="235"/>
      <c r="Y33" s="272"/>
      <c r="Z33" s="273"/>
      <c r="AA33" s="235"/>
      <c r="AB33" s="274"/>
      <c r="AC33" s="274"/>
      <c r="AD33" s="274"/>
      <c r="AE33" s="235"/>
      <c r="AF33" s="274"/>
      <c r="AG33" s="274"/>
      <c r="AH33" s="274"/>
      <c r="AI33" s="274"/>
      <c r="AJ33" s="274"/>
      <c r="AK33" s="235"/>
      <c r="AL33" s="273"/>
      <c r="AM33" s="235"/>
      <c r="AN33" s="273"/>
      <c r="AO33" s="235"/>
      <c r="AP33" s="273"/>
      <c r="AQ33" s="235"/>
      <c r="AR33" s="274"/>
      <c r="AS33" s="273"/>
      <c r="AT33" s="235"/>
      <c r="AU33" s="273"/>
      <c r="AV33" s="235"/>
      <c r="AW33" s="274"/>
      <c r="AX33" s="273"/>
    </row>
    <row r="34" spans="1:50" ht="18" customHeight="1" x14ac:dyDescent="0.2">
      <c r="A34" s="647">
        <v>14</v>
      </c>
      <c r="B34" s="648"/>
      <c r="C34" s="273"/>
      <c r="D34" s="235"/>
      <c r="E34" s="273"/>
      <c r="F34" s="274"/>
      <c r="G34" s="235"/>
      <c r="H34" s="273"/>
      <c r="I34" s="235"/>
      <c r="J34" s="272"/>
      <c r="K34" s="273"/>
      <c r="L34" s="235"/>
      <c r="M34" s="273"/>
      <c r="N34" s="235"/>
      <c r="O34" s="272"/>
      <c r="P34" s="273"/>
      <c r="Q34" s="235"/>
      <c r="R34" s="273"/>
      <c r="S34" s="272"/>
      <c r="T34" s="272"/>
      <c r="U34" s="235"/>
      <c r="V34" s="272"/>
      <c r="W34" s="273"/>
      <c r="X34" s="235"/>
      <c r="Y34" s="272"/>
      <c r="Z34" s="273"/>
      <c r="AA34" s="235"/>
      <c r="AB34" s="274"/>
      <c r="AC34" s="274"/>
      <c r="AD34" s="274"/>
      <c r="AE34" s="235"/>
      <c r="AF34" s="274"/>
      <c r="AG34" s="274"/>
      <c r="AH34" s="274"/>
      <c r="AI34" s="274"/>
      <c r="AJ34" s="274"/>
      <c r="AK34" s="235"/>
      <c r="AL34" s="273"/>
      <c r="AM34" s="235"/>
      <c r="AN34" s="273"/>
      <c r="AO34" s="235"/>
      <c r="AP34" s="273"/>
      <c r="AQ34" s="235"/>
      <c r="AR34" s="274"/>
      <c r="AS34" s="273"/>
      <c r="AT34" s="235"/>
      <c r="AU34" s="273"/>
      <c r="AV34" s="235"/>
      <c r="AW34" s="274"/>
      <c r="AX34" s="273"/>
    </row>
    <row r="35" spans="1:50" ht="18" customHeight="1" x14ac:dyDescent="0.2">
      <c r="A35" s="645">
        <v>15</v>
      </c>
      <c r="B35" s="646"/>
      <c r="C35" s="273"/>
      <c r="D35" s="235"/>
      <c r="E35" s="273"/>
      <c r="F35" s="274"/>
      <c r="G35" s="235"/>
      <c r="H35" s="273"/>
      <c r="I35" s="235"/>
      <c r="J35" s="272"/>
      <c r="K35" s="273"/>
      <c r="L35" s="235"/>
      <c r="M35" s="273"/>
      <c r="N35" s="235"/>
      <c r="O35" s="272"/>
      <c r="P35" s="273"/>
      <c r="Q35" s="235"/>
      <c r="R35" s="273"/>
      <c r="S35" s="272"/>
      <c r="T35" s="272"/>
      <c r="U35" s="235"/>
      <c r="V35" s="272"/>
      <c r="W35" s="273"/>
      <c r="X35" s="235"/>
      <c r="Y35" s="272"/>
      <c r="Z35" s="273"/>
      <c r="AA35" s="235"/>
      <c r="AB35" s="274"/>
      <c r="AC35" s="274"/>
      <c r="AD35" s="274"/>
      <c r="AE35" s="235"/>
      <c r="AF35" s="274"/>
      <c r="AG35" s="274"/>
      <c r="AH35" s="274"/>
      <c r="AI35" s="274"/>
      <c r="AJ35" s="274"/>
      <c r="AK35" s="235"/>
      <c r="AL35" s="273"/>
      <c r="AM35" s="235"/>
      <c r="AN35" s="273"/>
      <c r="AO35" s="235"/>
      <c r="AP35" s="273"/>
      <c r="AQ35" s="235"/>
      <c r="AR35" s="274"/>
      <c r="AS35" s="273"/>
      <c r="AT35" s="235"/>
      <c r="AU35" s="273"/>
      <c r="AV35" s="235"/>
      <c r="AW35" s="274"/>
      <c r="AX35" s="273"/>
    </row>
  </sheetData>
  <customSheetViews>
    <customSheetView guid="{87C6E031-6671-4D20-A947-4ABBDA5EC8EA}">
      <selection activeCell="F49" sqref="F49"/>
      <pageMargins left="0.7" right="0.7" top="0.75" bottom="0.75" header="0.3" footer="0.3"/>
    </customSheetView>
    <customSheetView guid="{26C2C0D3-D8B4-4F1E-9615-4F8590F048BD}">
      <selection activeCell="B7" sqref="B7"/>
      <pageMargins left="0.7" right="0.7" top="0.75" bottom="0.75" header="0.3" footer="0.3"/>
    </customSheetView>
  </customSheetViews>
  <mergeCells count="78">
    <mergeCell ref="AQ15:AS15"/>
    <mergeCell ref="AV15:AX15"/>
    <mergeCell ref="AK20:AL20"/>
    <mergeCell ref="F19:F20"/>
    <mergeCell ref="I19:J19"/>
    <mergeCell ref="AA19:AA20"/>
    <mergeCell ref="AB19:AD20"/>
    <mergeCell ref="AE19:AE20"/>
    <mergeCell ref="AF19:AJ20"/>
    <mergeCell ref="S20:T20"/>
    <mergeCell ref="X17:Z19"/>
    <mergeCell ref="U17:V18"/>
    <mergeCell ref="W17:W18"/>
    <mergeCell ref="T17:T18"/>
    <mergeCell ref="AQ17:AR17"/>
    <mergeCell ref="AS17:AS19"/>
    <mergeCell ref="B16:C17"/>
    <mergeCell ref="G17:H17"/>
    <mergeCell ref="L17:M17"/>
    <mergeCell ref="Q17:R17"/>
    <mergeCell ref="S17:S18"/>
    <mergeCell ref="AT17:AU18"/>
    <mergeCell ref="AV17:AW17"/>
    <mergeCell ref="AX17:AX19"/>
    <mergeCell ref="AT10:AU13"/>
    <mergeCell ref="S11:S13"/>
    <mergeCell ref="T11:T13"/>
    <mergeCell ref="U11:V12"/>
    <mergeCell ref="W11:W12"/>
    <mergeCell ref="AA11:AD13"/>
    <mergeCell ref="AE11:AJ13"/>
    <mergeCell ref="AQ11:AS13"/>
    <mergeCell ref="AM10:AM11"/>
    <mergeCell ref="AN10:AN11"/>
    <mergeCell ref="AO10:AP14"/>
    <mergeCell ref="AN14:AN15"/>
    <mergeCell ref="AV11:AX13"/>
    <mergeCell ref="D15:E15"/>
    <mergeCell ref="S15:S16"/>
    <mergeCell ref="T15:T16"/>
    <mergeCell ref="AM14:AM15"/>
    <mergeCell ref="T8:T10"/>
    <mergeCell ref="U8:W8"/>
    <mergeCell ref="AA8:AD10"/>
    <mergeCell ref="AE8:AJ10"/>
    <mergeCell ref="AM12:AM13"/>
    <mergeCell ref="F13:F16"/>
    <mergeCell ref="I13:K14"/>
    <mergeCell ref="N14:O15"/>
    <mergeCell ref="P14:P15"/>
    <mergeCell ref="U14:V15"/>
    <mergeCell ref="W14:W15"/>
    <mergeCell ref="B9:C11"/>
    <mergeCell ref="U9:V9"/>
    <mergeCell ref="U10:W10"/>
    <mergeCell ref="AM4:AN5"/>
    <mergeCell ref="AO4:AP9"/>
    <mergeCell ref="X4:Z10"/>
    <mergeCell ref="AK4:AL12"/>
    <mergeCell ref="U7:V7"/>
    <mergeCell ref="S8:S10"/>
    <mergeCell ref="AN12:AN13"/>
    <mergeCell ref="AT4:AU9"/>
    <mergeCell ref="AV4:AX5"/>
    <mergeCell ref="AQ6:AS8"/>
    <mergeCell ref="AV6:AX8"/>
    <mergeCell ref="A3:A20"/>
    <mergeCell ref="AK3:AL3"/>
    <mergeCell ref="B4:C7"/>
    <mergeCell ref="D4:E10"/>
    <mergeCell ref="F4:F11"/>
    <mergeCell ref="G4:H12"/>
    <mergeCell ref="I4:K9"/>
    <mergeCell ref="L4:M11"/>
    <mergeCell ref="N4:P7"/>
    <mergeCell ref="Q4:R9"/>
    <mergeCell ref="S4:T6"/>
    <mergeCell ref="U4:W6"/>
  </mergeCells>
  <pageMargins left="0.7" right="0.7" top="0.75" bottom="0.75" header="0.3" footer="0.3"/>
  <pageSetup scale="71" orientation="landscape" r:id="rId1"/>
  <colBreaks count="2" manualBreakCount="2">
    <brk id="26" max="1048575" man="1"/>
    <brk id="40" max="104857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47"/>
  <sheetViews>
    <sheetView showGridLines="0" view="pageBreakPreview" topLeftCell="E1" zoomScale="60" zoomScaleNormal="120" workbookViewId="0">
      <selection activeCell="I47" sqref="I47"/>
    </sheetView>
  </sheetViews>
  <sheetFormatPr defaultRowHeight="12.75" x14ac:dyDescent="0.2"/>
  <cols>
    <col min="1" max="1" width="2.7109375" style="219" customWidth="1"/>
    <col min="2" max="3" width="3" style="219" customWidth="1"/>
    <col min="4" max="4" width="22.42578125" style="219" customWidth="1"/>
    <col min="5" max="5" width="7.42578125" style="219" customWidth="1"/>
    <col min="6" max="12" width="4.28515625" style="219" customWidth="1"/>
    <col min="13" max="13" width="8.28515625" style="219" customWidth="1"/>
    <col min="14" max="18" width="4.28515625" style="219" customWidth="1"/>
    <col min="19" max="19" width="3.42578125" style="219" customWidth="1"/>
    <col min="20" max="20" width="4.5703125" style="219" customWidth="1"/>
    <col min="21" max="23" width="3.42578125" style="219" customWidth="1"/>
    <col min="24" max="24" width="4.5703125" style="219" customWidth="1"/>
    <col min="25" max="25" width="3.140625" style="219" customWidth="1"/>
    <col min="26" max="27" width="3.42578125" style="219" customWidth="1"/>
    <col min="28" max="28" width="3" style="219" customWidth="1"/>
    <col min="29" max="29" width="1.7109375" style="219" hidden="1" customWidth="1"/>
    <col min="30" max="30" width="10" style="219" customWidth="1"/>
    <col min="31" max="31" width="4.5703125" style="219" customWidth="1"/>
    <col min="32" max="63" width="2.7109375" style="219" customWidth="1"/>
    <col min="64" max="16384" width="9.140625" style="219"/>
  </cols>
  <sheetData>
    <row r="1" spans="1:45" ht="17.25" customHeight="1" x14ac:dyDescent="0.2">
      <c r="A1" s="72" t="s">
        <v>1127</v>
      </c>
      <c r="AJ1" s="206" t="s">
        <v>866</v>
      </c>
    </row>
    <row r="2" spans="1:45" ht="8.1" customHeight="1" x14ac:dyDescent="0.2"/>
    <row r="3" spans="1:45" x14ac:dyDescent="0.2">
      <c r="A3" s="1514">
        <v>-5.01</v>
      </c>
      <c r="B3" s="1515"/>
      <c r="C3" s="219" t="s">
        <v>867</v>
      </c>
      <c r="AQ3" s="224"/>
      <c r="AR3" s="224"/>
      <c r="AS3" s="224"/>
    </row>
    <row r="4" spans="1:45" x14ac:dyDescent="0.2">
      <c r="A4" s="652"/>
      <c r="B4" s="652"/>
      <c r="C4" s="653" t="s">
        <v>1128</v>
      </c>
      <c r="D4" s="652"/>
      <c r="AQ4" s="224"/>
      <c r="AR4" s="224"/>
      <c r="AS4" s="224"/>
    </row>
    <row r="5" spans="1:45" x14ac:dyDescent="0.2">
      <c r="A5" s="652"/>
      <c r="B5" s="652"/>
      <c r="C5" s="653"/>
      <c r="D5" s="652"/>
      <c r="AQ5" s="224"/>
      <c r="AR5" s="224"/>
      <c r="AS5" s="224"/>
    </row>
    <row r="6" spans="1:45" x14ac:dyDescent="0.2">
      <c r="A6" s="651"/>
      <c r="H6" s="231" t="s">
        <v>99</v>
      </c>
      <c r="I6" s="231"/>
      <c r="J6" s="231"/>
      <c r="K6" s="231"/>
      <c r="L6" s="256">
        <v>1</v>
      </c>
      <c r="M6" s="231"/>
      <c r="N6" s="231"/>
      <c r="O6" s="231"/>
      <c r="P6" s="224"/>
      <c r="V6" s="224"/>
      <c r="W6" s="224"/>
      <c r="X6" s="224"/>
    </row>
    <row r="7" spans="1:45" x14ac:dyDescent="0.2">
      <c r="A7" s="651"/>
      <c r="H7" s="231" t="s">
        <v>100</v>
      </c>
      <c r="I7" s="231"/>
      <c r="J7" s="231"/>
      <c r="K7" s="231"/>
      <c r="L7" s="256">
        <v>2</v>
      </c>
      <c r="M7" s="256" t="s">
        <v>63</v>
      </c>
      <c r="N7" s="231" t="s">
        <v>853</v>
      </c>
      <c r="O7" s="231"/>
      <c r="P7" s="224"/>
      <c r="V7" s="224"/>
      <c r="W7" s="224"/>
      <c r="X7" s="224"/>
    </row>
    <row r="8" spans="1:45" x14ac:dyDescent="0.2">
      <c r="A8" s="651"/>
      <c r="M8" s="224"/>
      <c r="V8" s="224"/>
      <c r="W8" s="224"/>
      <c r="X8" s="224"/>
    </row>
    <row r="9" spans="1:45" ht="10.5" customHeight="1" x14ac:dyDescent="0.2">
      <c r="A9" s="1506" t="s">
        <v>859</v>
      </c>
      <c r="B9" s="279"/>
      <c r="C9" s="446"/>
      <c r="D9" s="259"/>
      <c r="E9" s="281">
        <v>-5.0199999999999996</v>
      </c>
      <c r="F9" s="446"/>
      <c r="G9" s="444"/>
      <c r="H9" s="446"/>
      <c r="I9" s="446"/>
      <c r="J9" s="1497" t="s">
        <v>1134</v>
      </c>
      <c r="K9" s="1498"/>
      <c r="L9" s="1498"/>
      <c r="M9" s="1498"/>
      <c r="N9" s="1498"/>
      <c r="O9" s="1498"/>
      <c r="P9" s="1498"/>
      <c r="Q9" s="1498"/>
      <c r="R9" s="1499"/>
      <c r="S9" s="248"/>
      <c r="T9" s="1503" t="s">
        <v>1136</v>
      </c>
      <c r="U9" s="1504"/>
      <c r="V9" s="1504"/>
      <c r="W9" s="1504"/>
      <c r="X9" s="1504"/>
      <c r="Y9" s="1504"/>
      <c r="Z9" s="1504"/>
      <c r="AA9" s="1504"/>
      <c r="AB9" s="1504"/>
      <c r="AC9" s="1504"/>
      <c r="AD9" s="1504"/>
      <c r="AE9" s="1504"/>
      <c r="AF9" s="1504"/>
      <c r="AG9" s="1504"/>
      <c r="AH9" s="1504"/>
      <c r="AI9" s="1504"/>
      <c r="AJ9" s="1505"/>
      <c r="AQ9" s="248"/>
      <c r="AR9" s="248"/>
      <c r="AS9" s="248"/>
    </row>
    <row r="10" spans="1:45" ht="12.75" customHeight="1" x14ac:dyDescent="0.2">
      <c r="A10" s="1507"/>
      <c r="B10" s="222"/>
      <c r="C10" s="224"/>
      <c r="D10" s="262"/>
      <c r="E10" s="1136" t="s">
        <v>1129</v>
      </c>
      <c r="F10" s="1137"/>
      <c r="G10" s="1137"/>
      <c r="H10" s="1137"/>
      <c r="I10" s="1135"/>
      <c r="J10" s="1500" t="s">
        <v>860</v>
      </c>
      <c r="K10" s="1501"/>
      <c r="L10" s="1501"/>
      <c r="M10" s="1501"/>
      <c r="N10" s="1501"/>
      <c r="O10" s="1501"/>
      <c r="P10" s="1501"/>
      <c r="Q10" s="1501"/>
      <c r="R10" s="1502"/>
      <c r="S10" s="248"/>
      <c r="T10" s="1506" t="s">
        <v>859</v>
      </c>
      <c r="U10" s="1497" t="s">
        <v>4</v>
      </c>
      <c r="V10" s="1498"/>
      <c r="W10" s="1498"/>
      <c r="X10" s="1498"/>
      <c r="Y10" s="1498"/>
      <c r="Z10" s="1498"/>
      <c r="AA10" s="1498"/>
      <c r="AB10" s="1498"/>
      <c r="AC10" s="1498"/>
      <c r="AD10" s="1499"/>
      <c r="AE10" s="1489">
        <v>-5.0599999999999996</v>
      </c>
      <c r="AF10" s="1490"/>
      <c r="AG10" s="446"/>
      <c r="AH10" s="446"/>
      <c r="AI10" s="446"/>
      <c r="AJ10" s="259"/>
      <c r="AQ10" s="248"/>
      <c r="AR10" s="248"/>
      <c r="AS10" s="248"/>
    </row>
    <row r="11" spans="1:45" ht="12.75" customHeight="1" x14ac:dyDescent="0.2">
      <c r="A11" s="1507"/>
      <c r="B11" s="1166" t="s">
        <v>5</v>
      </c>
      <c r="C11" s="1167"/>
      <c r="D11" s="1168"/>
      <c r="E11" s="1136"/>
      <c r="F11" s="1137"/>
      <c r="G11" s="1137"/>
      <c r="H11" s="1137"/>
      <c r="I11" s="1135"/>
      <c r="J11" s="1489">
        <v>-5.03</v>
      </c>
      <c r="K11" s="1490"/>
      <c r="L11" s="654"/>
      <c r="M11" s="1489">
        <v>-5.04</v>
      </c>
      <c r="N11" s="1490"/>
      <c r="O11" s="654"/>
      <c r="P11" s="1489">
        <v>-5.05</v>
      </c>
      <c r="Q11" s="1490"/>
      <c r="R11" s="654"/>
      <c r="S11" s="447"/>
      <c r="T11" s="1507"/>
      <c r="U11" s="1508"/>
      <c r="V11" s="1513"/>
      <c r="W11" s="1513"/>
      <c r="X11" s="1513"/>
      <c r="Y11" s="1513"/>
      <c r="Z11" s="1513"/>
      <c r="AA11" s="1513"/>
      <c r="AB11" s="1513"/>
      <c r="AC11" s="1513"/>
      <c r="AD11" s="1442"/>
      <c r="AE11" s="1493" t="s">
        <v>6</v>
      </c>
      <c r="AF11" s="1494"/>
      <c r="AG11" s="1494"/>
      <c r="AH11" s="1494"/>
      <c r="AI11" s="1494"/>
      <c r="AJ11" s="1495"/>
      <c r="AQ11" s="400"/>
      <c r="AR11" s="224"/>
      <c r="AS11" s="224"/>
    </row>
    <row r="12" spans="1:45" ht="12.75" customHeight="1" x14ac:dyDescent="0.2">
      <c r="A12" s="1507"/>
      <c r="B12" s="1166"/>
      <c r="C12" s="1167"/>
      <c r="D12" s="1168"/>
      <c r="E12" s="1373" t="s">
        <v>1130</v>
      </c>
      <c r="F12" s="1167"/>
      <c r="G12" s="1167"/>
      <c r="H12" s="1167"/>
      <c r="I12" s="1168"/>
      <c r="J12" s="1136" t="s">
        <v>251</v>
      </c>
      <c r="K12" s="1137"/>
      <c r="L12" s="1135"/>
      <c r="M12" s="1136" t="s">
        <v>857</v>
      </c>
      <c r="N12" s="1137"/>
      <c r="O12" s="1135"/>
      <c r="P12" s="1136" t="s">
        <v>858</v>
      </c>
      <c r="Q12" s="1137"/>
      <c r="R12" s="1135"/>
      <c r="S12" s="609"/>
      <c r="T12" s="1507"/>
      <c r="U12" s="1508"/>
      <c r="V12" s="1513"/>
      <c r="W12" s="1513"/>
      <c r="X12" s="1513"/>
      <c r="Y12" s="1513"/>
      <c r="Z12" s="1513"/>
      <c r="AA12" s="1513"/>
      <c r="AB12" s="1513"/>
      <c r="AC12" s="1513"/>
      <c r="AD12" s="1442"/>
      <c r="AE12" s="1493"/>
      <c r="AF12" s="1494"/>
      <c r="AG12" s="1494"/>
      <c r="AH12" s="1494"/>
      <c r="AI12" s="1494"/>
      <c r="AJ12" s="1495"/>
      <c r="AQ12" s="655"/>
      <c r="AR12" s="655"/>
      <c r="AS12" s="655"/>
    </row>
    <row r="13" spans="1:45" ht="12.75" customHeight="1" x14ac:dyDescent="0.2">
      <c r="A13" s="1507"/>
      <c r="B13" s="1166"/>
      <c r="C13" s="1167"/>
      <c r="D13" s="1168"/>
      <c r="E13" s="1166"/>
      <c r="F13" s="1167"/>
      <c r="G13" s="1167"/>
      <c r="H13" s="1167"/>
      <c r="I13" s="1168"/>
      <c r="J13" s="1136"/>
      <c r="K13" s="1137"/>
      <c r="L13" s="1135"/>
      <c r="M13" s="1136"/>
      <c r="N13" s="1137"/>
      <c r="O13" s="1135"/>
      <c r="P13" s="1136"/>
      <c r="Q13" s="1137"/>
      <c r="R13" s="1135"/>
      <c r="S13" s="609"/>
      <c r="T13" s="1507"/>
      <c r="U13" s="304"/>
      <c r="V13" s="248"/>
      <c r="W13" s="248"/>
      <c r="X13" s="248"/>
      <c r="Y13" s="248"/>
      <c r="Z13" s="248"/>
      <c r="AA13" s="248"/>
      <c r="AB13" s="248"/>
      <c r="AC13" s="248"/>
      <c r="AD13" s="263"/>
      <c r="AE13" s="1493"/>
      <c r="AF13" s="1494"/>
      <c r="AG13" s="1494"/>
      <c r="AH13" s="1494"/>
      <c r="AI13" s="1494"/>
      <c r="AJ13" s="1495"/>
      <c r="AQ13" s="655"/>
      <c r="AR13" s="655"/>
      <c r="AS13" s="655"/>
    </row>
    <row r="14" spans="1:45" ht="40.5" customHeight="1" x14ac:dyDescent="0.2">
      <c r="A14" s="1507"/>
      <c r="B14" s="1166"/>
      <c r="C14" s="1167"/>
      <c r="D14" s="1168"/>
      <c r="E14" s="1471"/>
      <c r="F14" s="1472"/>
      <c r="G14" s="1472"/>
      <c r="H14" s="1472"/>
      <c r="I14" s="1473"/>
      <c r="J14" s="249"/>
      <c r="K14" s="239"/>
      <c r="L14" s="434"/>
      <c r="M14" s="1405" t="s">
        <v>877</v>
      </c>
      <c r="N14" s="1496"/>
      <c r="O14" s="1406"/>
      <c r="P14" s="1136"/>
      <c r="Q14" s="1137"/>
      <c r="R14" s="1135"/>
      <c r="S14" s="609"/>
      <c r="T14" s="1507"/>
      <c r="U14" s="304"/>
      <c r="V14" s="248"/>
      <c r="W14" s="248"/>
      <c r="X14" s="224"/>
      <c r="Y14" s="248"/>
      <c r="Z14" s="248"/>
      <c r="AA14" s="248"/>
      <c r="AB14" s="248"/>
      <c r="AC14" s="248"/>
      <c r="AD14" s="263"/>
      <c r="AE14" s="786" t="s">
        <v>860</v>
      </c>
      <c r="AF14" s="782"/>
      <c r="AG14" s="782"/>
      <c r="AH14" s="782"/>
      <c r="AI14" s="782"/>
      <c r="AJ14" s="184"/>
      <c r="AQ14" s="655"/>
      <c r="AR14" s="655"/>
      <c r="AS14" s="655"/>
    </row>
    <row r="15" spans="1:45" ht="15" customHeight="1" x14ac:dyDescent="0.2">
      <c r="A15" s="1507"/>
      <c r="B15" s="1166"/>
      <c r="C15" s="1167"/>
      <c r="D15" s="1168"/>
      <c r="E15" s="1525" t="s">
        <v>517</v>
      </c>
      <c r="F15" s="1532" t="s">
        <v>8</v>
      </c>
      <c r="G15" s="1533"/>
      <c r="H15" s="1533"/>
      <c r="I15" s="1534"/>
      <c r="J15" s="249"/>
      <c r="K15" s="239"/>
      <c r="L15" s="434"/>
      <c r="M15" s="249"/>
      <c r="N15" s="239"/>
      <c r="O15" s="434"/>
      <c r="P15" s="1136"/>
      <c r="Q15" s="1137"/>
      <c r="R15" s="1135"/>
      <c r="S15" s="609"/>
      <c r="T15" s="1507"/>
      <c r="U15" s="304"/>
      <c r="V15" s="248"/>
      <c r="W15" s="248"/>
      <c r="X15" s="248"/>
      <c r="Y15" s="248"/>
      <c r="Z15" s="248"/>
      <c r="AA15" s="248"/>
      <c r="AB15" s="248"/>
      <c r="AC15" s="248"/>
      <c r="AD15" s="263"/>
      <c r="AE15" s="1508"/>
      <c r="AF15" s="1509"/>
      <c r="AG15" s="1509"/>
      <c r="AH15" s="1509"/>
      <c r="AI15" s="1509"/>
      <c r="AJ15" s="1442"/>
      <c r="AQ15" s="131"/>
      <c r="AR15" s="131"/>
      <c r="AS15" s="131"/>
    </row>
    <row r="16" spans="1:45" ht="10.5" customHeight="1" x14ac:dyDescent="0.2">
      <c r="A16" s="1507"/>
      <c r="B16" s="1166"/>
      <c r="C16" s="1167"/>
      <c r="D16" s="1168"/>
      <c r="E16" s="1166"/>
      <c r="F16" s="1525" t="s">
        <v>855</v>
      </c>
      <c r="G16" s="1470"/>
      <c r="H16" s="1525" t="s">
        <v>854</v>
      </c>
      <c r="I16" s="1470"/>
      <c r="J16" s="254"/>
      <c r="K16" s="400"/>
      <c r="L16" s="654"/>
      <c r="M16" s="254"/>
      <c r="N16" s="400"/>
      <c r="O16" s="654"/>
      <c r="P16" s="559"/>
      <c r="Q16" s="242"/>
      <c r="R16" s="656"/>
      <c r="S16" s="783"/>
      <c r="U16" s="222"/>
      <c r="AD16" s="262"/>
      <c r="AJ16" s="270"/>
      <c r="AQ16" s="131"/>
      <c r="AR16" s="131"/>
      <c r="AS16" s="131"/>
    </row>
    <row r="17" spans="1:45" ht="30" customHeight="1" x14ac:dyDescent="0.2">
      <c r="A17" s="1516"/>
      <c r="B17" s="1471"/>
      <c r="C17" s="1472"/>
      <c r="D17" s="1473"/>
      <c r="E17" s="1471"/>
      <c r="F17" s="1471"/>
      <c r="G17" s="1473"/>
      <c r="H17" s="1471"/>
      <c r="I17" s="1473"/>
      <c r="J17" s="1517" t="s">
        <v>207</v>
      </c>
      <c r="K17" s="1518"/>
      <c r="L17" s="1519"/>
      <c r="M17" s="1517" t="s">
        <v>207</v>
      </c>
      <c r="N17" s="1518"/>
      <c r="O17" s="1519"/>
      <c r="P17" s="1510" t="s">
        <v>497</v>
      </c>
      <c r="Q17" s="1511"/>
      <c r="R17" s="1512"/>
      <c r="S17" s="430"/>
      <c r="T17" s="784">
        <v>1</v>
      </c>
      <c r="U17" s="235" t="s">
        <v>861</v>
      </c>
      <c r="V17" s="272"/>
      <c r="W17" s="272"/>
      <c r="X17" s="272"/>
      <c r="Y17" s="272"/>
      <c r="Z17" s="272"/>
      <c r="AA17" s="272"/>
      <c r="AB17" s="272"/>
      <c r="AC17" s="272"/>
      <c r="AD17" s="273"/>
      <c r="AE17" s="272"/>
      <c r="AF17" s="272"/>
      <c r="AG17" s="272"/>
      <c r="AH17" s="272"/>
      <c r="AI17" s="272"/>
      <c r="AJ17" s="273"/>
      <c r="AQ17" s="248"/>
      <c r="AR17" s="248"/>
      <c r="AS17" s="248"/>
    </row>
    <row r="18" spans="1:45" ht="14.1" customHeight="1" x14ac:dyDescent="0.2">
      <c r="A18" s="658">
        <v>1</v>
      </c>
      <c r="B18" s="235" t="s">
        <v>9</v>
      </c>
      <c r="C18" s="272"/>
      <c r="D18" s="273"/>
      <c r="E18" s="274"/>
      <c r="F18" s="272"/>
      <c r="G18" s="273"/>
      <c r="H18" s="272"/>
      <c r="I18" s="273"/>
      <c r="J18" s="235"/>
      <c r="K18" s="272"/>
      <c r="L18" s="273"/>
      <c r="M18" s="235"/>
      <c r="N18" s="272"/>
      <c r="O18" s="273"/>
      <c r="P18" s="269"/>
      <c r="Q18" s="236"/>
      <c r="R18" s="270"/>
      <c r="S18" s="224"/>
      <c r="T18" s="657">
        <v>2</v>
      </c>
      <c r="U18" s="272" t="s">
        <v>1135</v>
      </c>
      <c r="V18" s="272"/>
      <c r="W18" s="272"/>
      <c r="X18" s="272"/>
      <c r="Y18" s="272"/>
      <c r="Z18" s="272"/>
      <c r="AA18" s="272"/>
      <c r="AB18" s="272"/>
      <c r="AC18" s="272"/>
      <c r="AD18" s="273"/>
      <c r="AE18" s="235"/>
      <c r="AF18" s="272"/>
      <c r="AG18" s="272"/>
      <c r="AH18" s="272"/>
      <c r="AI18" s="272"/>
      <c r="AJ18" s="259"/>
      <c r="AQ18" s="224"/>
      <c r="AR18" s="224"/>
      <c r="AS18" s="224"/>
    </row>
    <row r="19" spans="1:45" ht="14.1" customHeight="1" x14ac:dyDescent="0.2">
      <c r="A19" s="658">
        <v>2</v>
      </c>
      <c r="B19" s="269" t="s">
        <v>10</v>
      </c>
      <c r="C19" s="236"/>
      <c r="D19" s="270"/>
      <c r="E19" s="274"/>
      <c r="F19" s="272"/>
      <c r="G19" s="273"/>
      <c r="H19" s="272"/>
      <c r="I19" s="273"/>
      <c r="J19" s="235"/>
      <c r="K19" s="272"/>
      <c r="L19" s="273"/>
      <c r="M19" s="235"/>
      <c r="N19" s="272"/>
      <c r="O19" s="273"/>
      <c r="P19" s="235"/>
      <c r="Q19" s="272"/>
      <c r="R19" s="273"/>
      <c r="S19" s="224"/>
      <c r="T19" s="657">
        <v>3</v>
      </c>
      <c r="U19" s="272" t="s">
        <v>862</v>
      </c>
      <c r="V19" s="272"/>
      <c r="W19" s="272"/>
      <c r="X19" s="272"/>
      <c r="Y19" s="272"/>
      <c r="Z19" s="272"/>
      <c r="AA19" s="272"/>
      <c r="AB19" s="272"/>
      <c r="AC19" s="272"/>
      <c r="AD19" s="273"/>
      <c r="AE19" s="279"/>
      <c r="AF19" s="446"/>
      <c r="AG19" s="446"/>
      <c r="AH19" s="446"/>
      <c r="AI19" s="446"/>
      <c r="AJ19" s="259"/>
      <c r="AQ19" s="224"/>
      <c r="AR19" s="224"/>
      <c r="AS19" s="224"/>
    </row>
    <row r="20" spans="1:45" ht="14.1" customHeight="1" x14ac:dyDescent="0.2">
      <c r="A20" s="658">
        <v>3</v>
      </c>
      <c r="B20" s="269" t="s">
        <v>1132</v>
      </c>
      <c r="C20" s="236"/>
      <c r="D20" s="270"/>
      <c r="E20" s="781" t="s">
        <v>856</v>
      </c>
      <c r="F20" s="765"/>
      <c r="G20" s="766" t="s">
        <v>856</v>
      </c>
      <c r="H20" s="765"/>
      <c r="I20" s="766" t="s">
        <v>856</v>
      </c>
      <c r="J20" s="761" t="s">
        <v>856</v>
      </c>
      <c r="K20" s="765"/>
      <c r="L20" s="273"/>
      <c r="M20" s="235"/>
      <c r="N20" s="272"/>
      <c r="O20" s="273"/>
      <c r="P20" s="235"/>
      <c r="Q20" s="272"/>
      <c r="R20" s="273"/>
      <c r="S20" s="224"/>
      <c r="T20" s="764">
        <v>4</v>
      </c>
      <c r="U20" s="1520" t="s">
        <v>863</v>
      </c>
      <c r="V20" s="1521"/>
      <c r="W20" s="1521"/>
      <c r="X20" s="1521"/>
      <c r="Y20" s="1521"/>
      <c r="Z20" s="1521"/>
      <c r="AA20" s="1521"/>
      <c r="AB20" s="1521"/>
      <c r="AC20" s="1521"/>
      <c r="AD20" s="1522"/>
      <c r="AE20" s="235"/>
      <c r="AF20" s="272"/>
      <c r="AG20" s="272"/>
      <c r="AH20" s="272"/>
      <c r="AI20" s="272"/>
      <c r="AJ20" s="273"/>
      <c r="AQ20" s="224"/>
      <c r="AR20" s="224"/>
      <c r="AS20" s="224"/>
    </row>
    <row r="21" spans="1:45" ht="14.1" customHeight="1" x14ac:dyDescent="0.2">
      <c r="A21" s="658">
        <v>4</v>
      </c>
      <c r="B21" s="235" t="s">
        <v>11</v>
      </c>
      <c r="C21" s="272"/>
      <c r="D21" s="273"/>
      <c r="E21" s="274"/>
      <c r="F21" s="272"/>
      <c r="G21" s="273"/>
      <c r="H21" s="272"/>
      <c r="J21" s="235"/>
      <c r="K21" s="272"/>
      <c r="L21" s="273"/>
      <c r="M21" s="235"/>
      <c r="N21" s="272"/>
      <c r="O21" s="273"/>
      <c r="P21" s="235"/>
      <c r="Q21" s="272"/>
      <c r="R21" s="273"/>
      <c r="S21" s="224"/>
      <c r="T21" s="657">
        <v>5</v>
      </c>
      <c r="U21" s="272" t="s">
        <v>864</v>
      </c>
      <c r="V21" s="272"/>
      <c r="W21" s="272"/>
      <c r="X21" s="272"/>
      <c r="Y21" s="272"/>
      <c r="Z21" s="272"/>
      <c r="AA21" s="272"/>
      <c r="AB21" s="272"/>
      <c r="AC21" s="272"/>
      <c r="AD21" s="273"/>
      <c r="AE21" s="235"/>
      <c r="AF21" s="272"/>
      <c r="AG21" s="272"/>
      <c r="AH21" s="272"/>
      <c r="AI21" s="272"/>
      <c r="AJ21" s="273"/>
      <c r="AQ21" s="224"/>
      <c r="AR21" s="224"/>
      <c r="AS21" s="224"/>
    </row>
    <row r="22" spans="1:45" ht="14.1" customHeight="1" x14ac:dyDescent="0.2">
      <c r="A22" s="658">
        <v>5</v>
      </c>
      <c r="B22" s="235" t="s">
        <v>12</v>
      </c>
      <c r="C22" s="272"/>
      <c r="D22" s="273"/>
      <c r="E22" s="274"/>
      <c r="F22" s="272"/>
      <c r="G22" s="273"/>
      <c r="H22" s="272"/>
      <c r="I22" s="273"/>
      <c r="J22" s="235"/>
      <c r="K22" s="272"/>
      <c r="L22" s="273"/>
      <c r="M22" s="235"/>
      <c r="N22" s="272"/>
      <c r="O22" s="273"/>
      <c r="P22" s="235"/>
      <c r="Q22" s="272"/>
      <c r="R22" s="273"/>
      <c r="S22" s="224"/>
      <c r="T22" s="657">
        <v>6</v>
      </c>
      <c r="U22" s="272" t="s">
        <v>865</v>
      </c>
      <c r="V22" s="272"/>
      <c r="W22" s="272"/>
      <c r="X22" s="272"/>
      <c r="Y22" s="272"/>
      <c r="Z22" s="272"/>
      <c r="AA22" s="272"/>
      <c r="AB22" s="272"/>
      <c r="AC22" s="272"/>
      <c r="AD22" s="273"/>
      <c r="AE22" s="235"/>
      <c r="AF22" s="272"/>
      <c r="AG22" s="272"/>
      <c r="AH22" s="272"/>
      <c r="AI22" s="272"/>
      <c r="AJ22" s="273"/>
      <c r="AQ22" s="224"/>
      <c r="AR22" s="224"/>
      <c r="AS22" s="224"/>
    </row>
    <row r="23" spans="1:45" ht="14.1" customHeight="1" x14ac:dyDescent="0.2">
      <c r="A23" s="658">
        <v>6</v>
      </c>
      <c r="B23" s="235" t="s">
        <v>13</v>
      </c>
      <c r="C23" s="272"/>
      <c r="D23" s="273"/>
      <c r="E23" s="274"/>
      <c r="F23" s="272"/>
      <c r="G23" s="273"/>
      <c r="H23" s="272"/>
      <c r="I23" s="273"/>
      <c r="J23" s="235"/>
      <c r="K23" s="272"/>
      <c r="L23" s="273"/>
      <c r="M23" s="235"/>
      <c r="N23" s="272"/>
      <c r="O23" s="273"/>
      <c r="P23" s="235"/>
      <c r="Q23" s="272"/>
      <c r="R23" s="273"/>
      <c r="S23" s="224"/>
      <c r="T23" s="657">
        <v>7</v>
      </c>
      <c r="U23" s="272" t="s">
        <v>1304</v>
      </c>
      <c r="V23" s="272"/>
      <c r="W23" s="272"/>
      <c r="X23" s="272"/>
      <c r="Y23" s="272"/>
      <c r="Z23" s="272"/>
      <c r="AA23" s="272"/>
      <c r="AB23" s="272"/>
      <c r="AC23" s="272"/>
      <c r="AD23" s="273"/>
      <c r="AE23" s="235"/>
      <c r="AF23" s="272"/>
      <c r="AG23" s="272"/>
      <c r="AH23" s="272"/>
      <c r="AI23" s="272"/>
      <c r="AJ23" s="273"/>
      <c r="AQ23" s="224"/>
      <c r="AR23" s="224"/>
      <c r="AS23" s="224"/>
    </row>
    <row r="24" spans="1:45" ht="14.1" customHeight="1" x14ac:dyDescent="0.2">
      <c r="A24" s="1491" t="s">
        <v>1133</v>
      </c>
      <c r="B24" s="1492"/>
      <c r="C24" s="1492"/>
      <c r="D24" s="1492"/>
      <c r="E24" s="1492"/>
      <c r="F24" s="1492"/>
      <c r="G24" s="1492"/>
      <c r="H24" s="1492"/>
      <c r="I24" s="1492"/>
      <c r="J24" s="1492"/>
      <c r="K24" s="1492"/>
      <c r="L24" s="1492"/>
      <c r="M24" s="1492"/>
      <c r="N24" s="1492"/>
      <c r="O24" s="1492"/>
      <c r="P24" s="1492"/>
      <c r="Q24" s="1492"/>
      <c r="R24" s="273"/>
      <c r="S24" s="224"/>
      <c r="T24" s="657">
        <v>8</v>
      </c>
      <c r="U24" s="272" t="s">
        <v>1139</v>
      </c>
      <c r="V24" s="272"/>
      <c r="W24" s="272"/>
      <c r="X24" s="272"/>
      <c r="Y24" s="272"/>
      <c r="Z24" s="272"/>
      <c r="AA24" s="272"/>
      <c r="AB24" s="272"/>
      <c r="AC24" s="272"/>
      <c r="AD24" s="273"/>
      <c r="AE24" s="235"/>
      <c r="AF24" s="272"/>
      <c r="AG24" s="272"/>
      <c r="AH24" s="272"/>
      <c r="AI24" s="272"/>
      <c r="AJ24" s="273"/>
      <c r="AQ24" s="224"/>
      <c r="AR24" s="224"/>
      <c r="AS24" s="224"/>
    </row>
    <row r="25" spans="1:45" ht="14.25" customHeight="1" x14ac:dyDescent="0.2">
      <c r="A25" s="666">
        <v>7</v>
      </c>
      <c r="B25" s="1529" t="s">
        <v>1131</v>
      </c>
      <c r="C25" s="1530"/>
      <c r="D25" s="1531"/>
      <c r="E25" s="274"/>
      <c r="F25" s="765" t="s">
        <v>856</v>
      </c>
      <c r="G25" s="766"/>
      <c r="H25" s="765" t="s">
        <v>856</v>
      </c>
      <c r="I25" s="273"/>
      <c r="J25" s="235"/>
      <c r="K25" s="272"/>
      <c r="L25" s="273"/>
      <c r="M25" s="235"/>
      <c r="N25" s="272"/>
      <c r="O25" s="273"/>
      <c r="P25" s="235"/>
      <c r="Q25" s="272"/>
      <c r="R25" s="273"/>
      <c r="S25" s="224"/>
      <c r="T25" s="661">
        <v>99</v>
      </c>
      <c r="U25" s="272" t="s">
        <v>517</v>
      </c>
      <c r="V25" s="272"/>
      <c r="W25" s="272"/>
      <c r="X25" s="272"/>
      <c r="Y25" s="272"/>
      <c r="Z25" s="272"/>
      <c r="AA25" s="272"/>
      <c r="AB25" s="272"/>
      <c r="AC25" s="272"/>
      <c r="AD25" s="273"/>
      <c r="AE25" s="235"/>
      <c r="AF25" s="272"/>
      <c r="AG25" s="272"/>
      <c r="AH25" s="272"/>
      <c r="AI25" s="272"/>
      <c r="AJ25" s="273"/>
      <c r="AQ25" s="224"/>
      <c r="AR25" s="224"/>
      <c r="AS25" s="224"/>
    </row>
    <row r="26" spans="1:45" ht="14.1" customHeight="1" x14ac:dyDescent="0.2">
      <c r="A26" s="660">
        <v>99</v>
      </c>
      <c r="B26" s="235" t="s">
        <v>517</v>
      </c>
      <c r="C26" s="272"/>
      <c r="D26" s="273"/>
      <c r="E26" s="274"/>
      <c r="F26" s="272"/>
      <c r="G26" s="273"/>
      <c r="H26" s="272"/>
      <c r="I26" s="273"/>
      <c r="J26" s="235"/>
      <c r="K26" s="272"/>
      <c r="L26" s="273"/>
      <c r="M26" s="235"/>
      <c r="N26" s="272"/>
      <c r="O26" s="273"/>
      <c r="P26" s="235"/>
      <c r="Q26" s="272"/>
      <c r="R26" s="273"/>
      <c r="S26" s="224"/>
      <c r="AQ26" s="224"/>
      <c r="AR26" s="224"/>
      <c r="AS26" s="224"/>
    </row>
    <row r="27" spans="1:45" ht="15" customHeight="1" x14ac:dyDescent="0.2">
      <c r="A27" s="662"/>
      <c r="C27" s="224"/>
      <c r="D27" s="224"/>
      <c r="E27" s="224"/>
      <c r="F27" s="224"/>
      <c r="G27" s="224"/>
      <c r="H27" s="224"/>
      <c r="I27" s="224"/>
      <c r="J27" s="224"/>
      <c r="K27" s="224"/>
      <c r="L27" s="224"/>
      <c r="M27" s="224"/>
      <c r="N27" s="224"/>
      <c r="O27" s="224"/>
      <c r="P27" s="224"/>
      <c r="Q27" s="224"/>
      <c r="R27" s="224"/>
      <c r="S27" s="224"/>
      <c r="T27" s="668"/>
      <c r="U27" s="224"/>
      <c r="V27" s="224"/>
      <c r="W27" s="224"/>
      <c r="X27" s="224"/>
      <c r="Y27" s="224"/>
      <c r="Z27" s="224"/>
      <c r="AA27" s="224"/>
      <c r="AB27" s="224"/>
      <c r="AC27" s="224"/>
      <c r="AD27" s="224"/>
      <c r="AE27" s="224"/>
      <c r="AF27" s="224"/>
      <c r="AG27" s="224"/>
      <c r="AH27" s="224"/>
      <c r="AI27" s="224"/>
      <c r="AJ27" s="224"/>
      <c r="AK27" s="224"/>
      <c r="AL27" s="224"/>
      <c r="AM27" s="224"/>
    </row>
    <row r="28" spans="1:45" ht="15" customHeight="1" x14ac:dyDescent="0.2">
      <c r="A28" s="1524"/>
      <c r="B28" s="1535"/>
      <c r="C28" s="1527"/>
      <c r="D28" s="1527"/>
      <c r="E28" s="1527"/>
      <c r="F28" s="1527"/>
      <c r="G28" s="1527"/>
      <c r="H28" s="1527"/>
      <c r="I28" s="1527"/>
      <c r="J28" s="293"/>
      <c r="K28" s="293"/>
      <c r="L28" s="293"/>
      <c r="M28" s="293"/>
      <c r="N28" s="293"/>
      <c r="O28" s="293"/>
      <c r="P28" s="293"/>
      <c r="Q28" s="293"/>
      <c r="R28" s="224"/>
      <c r="S28" s="224"/>
      <c r="T28" s="668"/>
      <c r="U28" s="224"/>
      <c r="V28" s="224"/>
      <c r="W28" s="224"/>
      <c r="X28" s="224"/>
      <c r="Y28" s="224"/>
      <c r="Z28" s="224"/>
      <c r="AA28" s="224"/>
      <c r="AB28" s="224"/>
      <c r="AC28" s="224"/>
      <c r="AD28" s="224"/>
      <c r="AE28" s="224"/>
      <c r="AF28" s="224"/>
      <c r="AG28" s="224"/>
      <c r="AH28" s="224"/>
      <c r="AI28" s="224"/>
      <c r="AJ28" s="224"/>
      <c r="AK28" s="224"/>
      <c r="AL28" s="224"/>
      <c r="AM28" s="224"/>
    </row>
    <row r="29" spans="1:45" ht="15" customHeight="1" x14ac:dyDescent="0.2">
      <c r="A29" s="664"/>
      <c r="B29" s="663"/>
      <c r="C29" s="293"/>
      <c r="D29" s="293"/>
      <c r="E29" s="293"/>
      <c r="F29" s="293"/>
      <c r="G29" s="293"/>
      <c r="H29" s="293"/>
      <c r="I29" s="293"/>
      <c r="J29" s="293"/>
      <c r="K29" s="293"/>
      <c r="L29" s="293"/>
      <c r="M29" s="293"/>
      <c r="N29" s="293"/>
      <c r="O29" s="293"/>
      <c r="P29" s="293"/>
      <c r="Q29" s="293"/>
      <c r="R29" s="224"/>
      <c r="S29" s="224"/>
      <c r="T29" s="668"/>
      <c r="U29" s="224"/>
      <c r="V29" s="224"/>
      <c r="W29" s="224"/>
      <c r="X29" s="224"/>
      <c r="Y29" s="224"/>
      <c r="Z29" s="224"/>
      <c r="AA29" s="224"/>
      <c r="AB29" s="224"/>
      <c r="AC29" s="224"/>
      <c r="AD29" s="224"/>
      <c r="AE29" s="224"/>
      <c r="AF29" s="224"/>
      <c r="AG29" s="224"/>
      <c r="AH29" s="224"/>
      <c r="AI29" s="224"/>
      <c r="AJ29" s="224"/>
      <c r="AK29" s="224"/>
      <c r="AL29" s="224"/>
      <c r="AM29" s="224"/>
    </row>
    <row r="30" spans="1:45" ht="15" customHeight="1" x14ac:dyDescent="0.2">
      <c r="A30" s="293"/>
      <c r="B30" s="669"/>
      <c r="C30" s="293"/>
      <c r="D30" s="293"/>
      <c r="E30" s="293"/>
      <c r="F30" s="293"/>
      <c r="G30" s="293"/>
      <c r="H30" s="293"/>
      <c r="I30" s="293"/>
      <c r="J30" s="669"/>
      <c r="K30" s="293"/>
      <c r="L30" s="293"/>
      <c r="M30" s="293"/>
      <c r="N30" s="293"/>
      <c r="O30" s="669"/>
      <c r="P30" s="293"/>
      <c r="Q30" s="293"/>
      <c r="R30" s="224"/>
      <c r="S30" s="224"/>
      <c r="T30" s="668"/>
      <c r="U30" s="224"/>
      <c r="V30" s="224"/>
      <c r="W30" s="224"/>
      <c r="X30" s="224"/>
      <c r="Y30" s="224"/>
      <c r="Z30" s="224"/>
      <c r="AA30" s="224"/>
      <c r="AB30" s="224"/>
      <c r="AC30" s="224"/>
      <c r="AD30" s="224"/>
      <c r="AE30" s="224"/>
      <c r="AF30" s="224"/>
      <c r="AG30" s="224"/>
      <c r="AH30" s="224"/>
      <c r="AI30" s="224"/>
      <c r="AJ30" s="224"/>
      <c r="AK30" s="224"/>
      <c r="AL30" s="224"/>
      <c r="AM30" s="224"/>
    </row>
    <row r="31" spans="1:45" ht="13.5" customHeight="1" x14ac:dyDescent="0.2">
      <c r="A31" s="293"/>
      <c r="B31" s="293"/>
      <c r="C31" s="293"/>
      <c r="D31" s="293"/>
      <c r="E31" s="293"/>
      <c r="F31" s="293"/>
      <c r="G31" s="293"/>
      <c r="H31" s="293"/>
      <c r="I31" s="293"/>
      <c r="J31" s="293"/>
      <c r="K31" s="293"/>
      <c r="L31" s="293"/>
      <c r="M31" s="293"/>
      <c r="N31" s="293"/>
      <c r="O31" s="293"/>
      <c r="P31" s="293"/>
      <c r="Q31" s="293"/>
      <c r="R31" s="224"/>
      <c r="S31" s="224"/>
      <c r="T31" s="224"/>
      <c r="U31" s="224"/>
      <c r="V31" s="224"/>
      <c r="W31" s="224"/>
      <c r="X31" s="224"/>
      <c r="Y31" s="224"/>
      <c r="Z31" s="224"/>
      <c r="AA31" s="224"/>
      <c r="AB31" s="224"/>
      <c r="AC31" s="224"/>
      <c r="AD31" s="224"/>
      <c r="AE31" s="224"/>
      <c r="AF31" s="224"/>
      <c r="AG31" s="224"/>
      <c r="AH31" s="224"/>
      <c r="AI31" s="224"/>
      <c r="AJ31" s="224"/>
      <c r="AK31" s="224"/>
      <c r="AL31" s="224"/>
      <c r="AM31" s="224"/>
      <c r="AP31" s="224"/>
      <c r="AQ31" s="224"/>
      <c r="AR31" s="224"/>
    </row>
    <row r="32" spans="1:45" x14ac:dyDescent="0.2">
      <c r="A32" s="293"/>
      <c r="B32" s="293"/>
      <c r="C32" s="293"/>
      <c r="D32" s="293"/>
      <c r="E32" s="293"/>
      <c r="F32" s="293"/>
      <c r="G32" s="293"/>
      <c r="H32" s="293"/>
      <c r="I32" s="293"/>
      <c r="J32" s="293"/>
      <c r="K32" s="293"/>
      <c r="L32" s="293"/>
      <c r="M32" s="293"/>
      <c r="N32" s="293"/>
      <c r="O32" s="293"/>
      <c r="P32" s="293"/>
      <c r="Q32" s="293"/>
      <c r="R32" s="224"/>
      <c r="S32" s="224"/>
      <c r="T32" s="132"/>
      <c r="U32" s="224"/>
      <c r="V32" s="224"/>
      <c r="W32" s="224"/>
      <c r="X32" s="224"/>
      <c r="Y32" s="224"/>
      <c r="Z32" s="224"/>
      <c r="AA32" s="224"/>
      <c r="AB32" s="224"/>
      <c r="AC32" s="224"/>
      <c r="AD32" s="224"/>
      <c r="AE32" s="224"/>
      <c r="AF32" s="224"/>
      <c r="AG32" s="224"/>
      <c r="AH32" s="224"/>
      <c r="AI32" s="224"/>
      <c r="AJ32" s="224"/>
      <c r="AK32" s="224"/>
      <c r="AL32" s="224"/>
      <c r="AM32" s="224"/>
    </row>
    <row r="33" spans="1:39" ht="10.5" customHeight="1" x14ac:dyDescent="0.2">
      <c r="A33" s="293"/>
      <c r="B33" s="293"/>
      <c r="C33" s="293"/>
      <c r="D33" s="293"/>
      <c r="E33" s="293"/>
      <c r="F33" s="293"/>
      <c r="G33" s="293"/>
      <c r="H33" s="293"/>
      <c r="I33" s="293"/>
      <c r="J33" s="293"/>
      <c r="K33" s="293"/>
      <c r="L33" s="293"/>
      <c r="M33" s="293"/>
      <c r="N33" s="293"/>
      <c r="O33" s="293"/>
      <c r="P33" s="293"/>
      <c r="Q33" s="293"/>
      <c r="R33" s="224"/>
      <c r="S33" s="224"/>
      <c r="T33" s="224"/>
      <c r="U33" s="224"/>
      <c r="V33" s="224"/>
      <c r="W33" s="224"/>
      <c r="X33" s="224"/>
      <c r="Y33" s="224"/>
      <c r="Z33" s="224"/>
      <c r="AA33" s="224"/>
      <c r="AB33" s="224"/>
      <c r="AC33" s="224"/>
      <c r="AD33" s="224"/>
      <c r="AE33" s="224"/>
      <c r="AF33" s="224"/>
      <c r="AG33" s="224"/>
      <c r="AH33" s="224"/>
      <c r="AI33" s="224"/>
      <c r="AJ33" s="224"/>
      <c r="AK33" s="224"/>
      <c r="AL33" s="224"/>
      <c r="AM33" s="224"/>
    </row>
    <row r="34" spans="1:39" x14ac:dyDescent="0.2">
      <c r="A34" s="1523"/>
      <c r="B34" s="1523"/>
      <c r="C34" s="1528"/>
      <c r="D34" s="1528"/>
      <c r="E34" s="1528"/>
      <c r="F34" s="1528"/>
      <c r="G34" s="1528"/>
      <c r="H34" s="1528"/>
      <c r="I34" s="1528"/>
      <c r="J34" s="1528"/>
      <c r="K34" s="1528"/>
      <c r="L34" s="1528"/>
      <c r="M34" s="1528"/>
      <c r="N34" s="667"/>
      <c r="O34" s="293"/>
      <c r="P34" s="293"/>
      <c r="Q34" s="293"/>
      <c r="R34" s="224"/>
      <c r="S34" s="224"/>
      <c r="T34" s="224"/>
      <c r="U34" s="224"/>
      <c r="V34" s="224"/>
      <c r="W34" s="224"/>
      <c r="X34" s="224"/>
      <c r="Y34" s="224"/>
      <c r="Z34" s="224"/>
      <c r="AA34" s="224"/>
      <c r="AB34" s="224"/>
      <c r="AC34" s="224"/>
      <c r="AD34" s="224"/>
      <c r="AE34" s="224"/>
      <c r="AF34" s="224"/>
      <c r="AG34" s="224"/>
      <c r="AH34" s="224"/>
      <c r="AI34" s="224"/>
      <c r="AJ34" s="224"/>
      <c r="AK34" s="224"/>
      <c r="AL34" s="224"/>
      <c r="AM34" s="224"/>
    </row>
    <row r="35" spans="1:39" x14ac:dyDescent="0.2">
      <c r="A35" s="293"/>
      <c r="B35" s="293"/>
      <c r="C35" s="667"/>
      <c r="D35" s="667"/>
      <c r="E35" s="667"/>
      <c r="F35" s="667"/>
      <c r="G35" s="667"/>
      <c r="H35" s="667"/>
      <c r="I35" s="667"/>
      <c r="J35" s="667"/>
      <c r="K35" s="667"/>
      <c r="L35" s="667"/>
      <c r="M35" s="667"/>
      <c r="N35" s="667"/>
      <c r="O35" s="293"/>
      <c r="P35" s="1526"/>
      <c r="Q35" s="1526"/>
      <c r="R35" s="224"/>
      <c r="S35" s="224"/>
      <c r="T35" s="224"/>
      <c r="U35" s="224"/>
      <c r="V35" s="224"/>
      <c r="W35" s="224"/>
      <c r="X35" s="224"/>
      <c r="Y35" s="224"/>
      <c r="Z35" s="224"/>
      <c r="AA35" s="224"/>
      <c r="AB35" s="224"/>
      <c r="AC35" s="224"/>
      <c r="AD35" s="224"/>
      <c r="AE35" s="224"/>
      <c r="AF35" s="224"/>
      <c r="AG35" s="224"/>
      <c r="AH35" s="224"/>
      <c r="AI35" s="224"/>
      <c r="AJ35" s="224"/>
      <c r="AK35" s="224"/>
      <c r="AL35" s="224"/>
      <c r="AM35" s="224"/>
    </row>
    <row r="36" spans="1:39" x14ac:dyDescent="0.2">
      <c r="A36" s="293"/>
      <c r="B36" s="293"/>
      <c r="C36" s="293"/>
      <c r="D36" s="293"/>
      <c r="E36" s="293"/>
      <c r="F36" s="293"/>
      <c r="G36" s="293"/>
      <c r="H36" s="293"/>
      <c r="I36" s="293"/>
      <c r="J36" s="293"/>
      <c r="K36" s="293"/>
      <c r="L36" s="293"/>
      <c r="M36" s="293"/>
      <c r="N36" s="293"/>
      <c r="O36" s="293"/>
      <c r="P36" s="293"/>
      <c r="Q36" s="293"/>
      <c r="R36" s="224"/>
      <c r="S36" s="224"/>
      <c r="T36" s="224"/>
      <c r="U36" s="224"/>
      <c r="V36" s="224"/>
    </row>
    <row r="37" spans="1:39" x14ac:dyDescent="0.2">
      <c r="A37" s="1523"/>
      <c r="B37" s="1523"/>
      <c r="C37" s="293"/>
      <c r="D37" s="293"/>
      <c r="E37" s="293"/>
      <c r="F37" s="293"/>
      <c r="G37" s="293"/>
      <c r="H37" s="293"/>
      <c r="I37" s="293"/>
      <c r="J37" s="293"/>
      <c r="K37" s="293"/>
      <c r="L37" s="293"/>
      <c r="M37" s="293"/>
      <c r="N37" s="293"/>
      <c r="O37" s="293"/>
      <c r="P37" s="293"/>
      <c r="Q37" s="293"/>
      <c r="R37" s="224"/>
      <c r="S37" s="224"/>
      <c r="T37" s="224"/>
      <c r="U37" s="224"/>
      <c r="V37" s="224"/>
    </row>
    <row r="38" spans="1:39" x14ac:dyDescent="0.2">
      <c r="A38" s="293"/>
      <c r="B38" s="293"/>
      <c r="C38" s="293"/>
      <c r="D38" s="293"/>
      <c r="E38" s="293"/>
      <c r="F38" s="293"/>
      <c r="G38" s="293"/>
      <c r="H38" s="293"/>
      <c r="I38" s="293"/>
      <c r="J38" s="293"/>
      <c r="K38" s="293"/>
      <c r="L38" s="293"/>
      <c r="M38" s="293"/>
      <c r="N38" s="293"/>
      <c r="O38" s="293"/>
      <c r="P38" s="293"/>
      <c r="Q38" s="293"/>
      <c r="R38" s="224"/>
      <c r="S38" s="224"/>
      <c r="T38" s="224"/>
      <c r="U38" s="224"/>
      <c r="V38" s="224"/>
    </row>
    <row r="39" spans="1:39" x14ac:dyDescent="0.2">
      <c r="A39" s="663"/>
      <c r="B39" s="663"/>
      <c r="C39" s="663"/>
      <c r="D39" s="663"/>
      <c r="E39" s="663"/>
      <c r="F39" s="663"/>
      <c r="G39" s="663"/>
      <c r="H39" s="663"/>
      <c r="I39" s="663"/>
      <c r="J39" s="663"/>
      <c r="K39" s="663"/>
      <c r="L39" s="663"/>
      <c r="M39" s="663"/>
      <c r="N39" s="293"/>
      <c r="O39" s="293"/>
      <c r="P39" s="293"/>
      <c r="Q39" s="293"/>
      <c r="R39" s="224"/>
      <c r="S39" s="224"/>
      <c r="T39" s="224"/>
      <c r="U39" s="224"/>
      <c r="V39" s="224"/>
    </row>
    <row r="40" spans="1:39" x14ac:dyDescent="0.2">
      <c r="A40" s="1524"/>
      <c r="B40" s="1524"/>
      <c r="C40" s="663"/>
      <c r="D40" s="663"/>
      <c r="E40" s="663"/>
      <c r="F40" s="663"/>
      <c r="G40" s="663"/>
      <c r="H40" s="663"/>
      <c r="I40" s="663"/>
      <c r="J40" s="663"/>
      <c r="K40" s="663"/>
      <c r="L40" s="663"/>
      <c r="M40" s="663"/>
      <c r="N40" s="293"/>
      <c r="O40" s="293"/>
      <c r="P40" s="293"/>
      <c r="Q40" s="293"/>
      <c r="R40" s="224"/>
      <c r="S40" s="224"/>
      <c r="T40" s="224"/>
      <c r="U40" s="224"/>
      <c r="V40" s="224"/>
    </row>
    <row r="41" spans="1:39" x14ac:dyDescent="0.2">
      <c r="A41" s="663"/>
      <c r="B41" s="663"/>
      <c r="C41" s="663"/>
      <c r="D41" s="663"/>
      <c r="E41" s="663"/>
      <c r="F41" s="663"/>
      <c r="G41" s="663"/>
      <c r="H41" s="663"/>
      <c r="I41" s="663"/>
      <c r="J41" s="663"/>
      <c r="K41" s="663"/>
      <c r="L41" s="663"/>
      <c r="M41" s="663"/>
      <c r="N41" s="293"/>
      <c r="O41" s="293"/>
      <c r="P41" s="293"/>
      <c r="Q41" s="293"/>
      <c r="R41" s="224"/>
      <c r="S41" s="224"/>
      <c r="T41" s="224"/>
      <c r="U41" s="224"/>
      <c r="V41" s="224"/>
    </row>
    <row r="42" spans="1:39" x14ac:dyDescent="0.2">
      <c r="A42" s="663"/>
      <c r="B42" s="663"/>
      <c r="C42" s="663"/>
      <c r="D42" s="663"/>
      <c r="E42" s="663"/>
      <c r="F42" s="663"/>
      <c r="G42" s="663"/>
      <c r="H42" s="663"/>
      <c r="I42" s="663"/>
      <c r="J42" s="663"/>
      <c r="K42" s="663"/>
      <c r="L42" s="663"/>
      <c r="M42" s="663"/>
      <c r="N42" s="293"/>
      <c r="O42" s="293"/>
      <c r="P42" s="293"/>
      <c r="Q42" s="293"/>
      <c r="R42" s="224"/>
      <c r="S42" s="224"/>
      <c r="T42" s="224"/>
      <c r="U42" s="224"/>
      <c r="V42" s="224"/>
    </row>
    <row r="43" spans="1:39" x14ac:dyDescent="0.2">
      <c r="A43" s="1524"/>
      <c r="B43" s="1524"/>
      <c r="C43" s="663"/>
      <c r="D43" s="663"/>
      <c r="E43" s="663"/>
      <c r="F43" s="663"/>
      <c r="G43" s="663"/>
      <c r="H43" s="663"/>
      <c r="I43" s="663"/>
      <c r="J43" s="663"/>
      <c r="K43" s="663"/>
      <c r="L43" s="663"/>
      <c r="M43" s="663"/>
      <c r="N43" s="293"/>
      <c r="O43" s="293"/>
      <c r="P43" s="293"/>
      <c r="Q43" s="293"/>
      <c r="R43" s="224"/>
      <c r="S43" s="224"/>
      <c r="T43" s="224"/>
      <c r="U43" s="224"/>
      <c r="V43" s="224"/>
    </row>
    <row r="44" spans="1:39" ht="14.1" customHeight="1" x14ac:dyDescent="0.2">
      <c r="A44" s="663"/>
      <c r="B44" s="663"/>
      <c r="C44" s="663"/>
      <c r="D44" s="663"/>
      <c r="E44" s="663"/>
      <c r="F44" s="663"/>
      <c r="G44" s="663"/>
      <c r="H44" s="663"/>
      <c r="I44" s="663"/>
      <c r="J44" s="663"/>
      <c r="K44" s="663"/>
      <c r="L44" s="663"/>
      <c r="M44" s="663"/>
      <c r="N44" s="293"/>
      <c r="O44" s="293"/>
      <c r="P44" s="293"/>
      <c r="Q44" s="293"/>
      <c r="R44" s="224"/>
      <c r="S44" s="224"/>
      <c r="T44" s="224"/>
      <c r="U44" s="224"/>
      <c r="V44" s="224"/>
    </row>
    <row r="45" spans="1:39" ht="15" customHeight="1" x14ac:dyDescent="0.2">
      <c r="A45" s="663"/>
      <c r="B45" s="663"/>
      <c r="C45" s="663"/>
      <c r="D45" s="663"/>
      <c r="E45" s="663"/>
      <c r="F45" s="663"/>
      <c r="G45" s="663"/>
      <c r="H45" s="663"/>
      <c r="I45" s="663"/>
      <c r="J45" s="663"/>
      <c r="K45" s="663"/>
      <c r="L45" s="663"/>
      <c r="M45" s="663"/>
      <c r="N45" s="663"/>
      <c r="O45" s="663"/>
      <c r="P45" s="663"/>
      <c r="Q45" s="663"/>
      <c r="T45" s="224"/>
      <c r="U45" s="224"/>
      <c r="V45" s="224"/>
    </row>
    <row r="46" spans="1:39" ht="15" customHeight="1" x14ac:dyDescent="0.2">
      <c r="A46" s="663"/>
      <c r="B46" s="663"/>
      <c r="C46" s="663"/>
      <c r="D46" s="663"/>
      <c r="E46" s="663"/>
      <c r="F46" s="663"/>
      <c r="G46" s="663"/>
      <c r="H46" s="663"/>
      <c r="I46" s="663"/>
      <c r="J46" s="663"/>
      <c r="K46" s="663"/>
      <c r="L46" s="663"/>
      <c r="M46" s="663"/>
      <c r="N46" s="663"/>
      <c r="O46" s="663"/>
      <c r="P46" s="663"/>
      <c r="Q46" s="663"/>
      <c r="T46" s="224"/>
      <c r="U46" s="224"/>
      <c r="V46" s="224"/>
    </row>
    <row r="47" spans="1:39" x14ac:dyDescent="0.2">
      <c r="T47" s="224"/>
      <c r="U47" s="224"/>
      <c r="V47" s="224"/>
    </row>
  </sheetData>
  <customSheetViews>
    <customSheetView guid="{87C6E031-6671-4D20-A947-4ABBDA5EC8EA}" showGridLines="0" hiddenColumns="1">
      <selection activeCell="N22" sqref="N22"/>
      <pageMargins left="0.2" right="0.2" top="0.75" bottom="0.2" header="0.25" footer="0"/>
      <pageSetup paperSize="9" orientation="landscape" r:id="rId1"/>
      <headerFooter alignWithMargins="0">
        <oddFooter>&amp;C&amp;P</oddFooter>
      </headerFooter>
    </customSheetView>
    <customSheetView guid="{21CA7D52-6405-4709-96E4-5DB6BEC63013}" showGridLines="0" hiddenColumns="1">
      <pageMargins left="0.2" right="0.2" top="0.75" bottom="0.2" header="0.25" footer="0"/>
      <pageSetup paperSize="9" orientation="landscape" r:id="rId2"/>
      <headerFooter alignWithMargins="0">
        <oddFooter>&amp;C&amp;P</oddFooter>
      </headerFooter>
    </customSheetView>
    <customSheetView guid="{26C2C0D3-D8B4-4F1E-9615-4F8590F048BD}" showPageBreaks="1" showGridLines="0" hiddenColumns="1">
      <selection activeCell="N22" sqref="N22"/>
      <pageMargins left="0.2" right="0.2" top="0.75" bottom="0.2" header="0.25" footer="0"/>
      <pageSetup paperSize="9" orientation="landscape" r:id="rId3"/>
      <headerFooter alignWithMargins="0">
        <oddFooter>&amp;C&amp;P</oddFooter>
      </headerFooter>
    </customSheetView>
  </customSheetViews>
  <mergeCells count="38">
    <mergeCell ref="A43:B43"/>
    <mergeCell ref="F16:G17"/>
    <mergeCell ref="H16:I17"/>
    <mergeCell ref="F15:I15"/>
    <mergeCell ref="A28:B28"/>
    <mergeCell ref="J11:K11"/>
    <mergeCell ref="J17:L17"/>
    <mergeCell ref="U20:AD20"/>
    <mergeCell ref="A37:B37"/>
    <mergeCell ref="A40:B40"/>
    <mergeCell ref="M17:O17"/>
    <mergeCell ref="E15:E17"/>
    <mergeCell ref="P35:Q35"/>
    <mergeCell ref="C28:I28"/>
    <mergeCell ref="A34:B34"/>
    <mergeCell ref="C34:M34"/>
    <mergeCell ref="B25:D25"/>
    <mergeCell ref="A3:B3"/>
    <mergeCell ref="A9:A17"/>
    <mergeCell ref="B11:D17"/>
    <mergeCell ref="E10:I11"/>
    <mergeCell ref="E12:I14"/>
    <mergeCell ref="AE10:AF10"/>
    <mergeCell ref="A24:Q24"/>
    <mergeCell ref="AE11:AJ13"/>
    <mergeCell ref="M14:O14"/>
    <mergeCell ref="J9:R9"/>
    <mergeCell ref="J10:R10"/>
    <mergeCell ref="P11:Q11"/>
    <mergeCell ref="P12:R15"/>
    <mergeCell ref="J12:L13"/>
    <mergeCell ref="M12:O13"/>
    <mergeCell ref="T9:AJ9"/>
    <mergeCell ref="T10:T15"/>
    <mergeCell ref="AE15:AJ15"/>
    <mergeCell ref="M11:N11"/>
    <mergeCell ref="P17:R17"/>
    <mergeCell ref="U10:AD12"/>
  </mergeCells>
  <phoneticPr fontId="0" type="noConversion"/>
  <pageMargins left="0.2" right="0.2" top="0.75" bottom="0.2" header="0.25" footer="0"/>
  <pageSetup paperSize="9" scale="89" orientation="landscape" r:id="rId4"/>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X41"/>
  <sheetViews>
    <sheetView showGridLines="0" view="pageBreakPreview" zoomScale="60" zoomScaleNormal="100" workbookViewId="0">
      <selection activeCell="I47" sqref="I47"/>
    </sheetView>
  </sheetViews>
  <sheetFormatPr defaultRowHeight="12.75" x14ac:dyDescent="0.2"/>
  <cols>
    <col min="1" max="1" width="2.7109375" style="219" customWidth="1"/>
    <col min="2" max="6" width="5.42578125" style="219" customWidth="1"/>
    <col min="7" max="8" width="4.42578125" style="219" customWidth="1"/>
    <col min="9" max="9" width="9" style="219" customWidth="1"/>
    <col min="10" max="10" width="14.85546875" style="219" customWidth="1"/>
    <col min="11" max="13" width="3.7109375" style="219" customWidth="1"/>
    <col min="14" max="14" width="5.42578125" style="219" customWidth="1"/>
    <col min="15" max="15" width="3" style="219" customWidth="1"/>
    <col min="16" max="16" width="4.42578125" style="219" customWidth="1"/>
    <col min="17" max="19" width="3.42578125" style="219" customWidth="1"/>
    <col min="20" max="20" width="5" style="219" customWidth="1"/>
    <col min="21" max="22" width="2.7109375" style="219" customWidth="1"/>
    <col min="23" max="23" width="14.85546875" style="219" customWidth="1"/>
    <col min="24" max="24" width="8" style="219" customWidth="1"/>
    <col min="25" max="42" width="2.7109375" style="219" customWidth="1"/>
    <col min="43" max="16384" width="9.140625" style="219"/>
  </cols>
  <sheetData>
    <row r="1" spans="1:24" ht="20.100000000000001" customHeight="1" x14ac:dyDescent="0.2">
      <c r="A1" s="1" t="s">
        <v>1127</v>
      </c>
      <c r="W1" s="38" t="s">
        <v>868</v>
      </c>
    </row>
    <row r="2" spans="1:24" ht="20.100000000000001" customHeight="1" x14ac:dyDescent="0.2">
      <c r="A2" s="1"/>
      <c r="W2" s="38"/>
    </row>
    <row r="3" spans="1:24" ht="15.75" x14ac:dyDescent="0.2">
      <c r="A3" s="1"/>
      <c r="B3" s="237" t="s">
        <v>851</v>
      </c>
      <c r="C3" s="670" t="s">
        <v>1140</v>
      </c>
    </row>
    <row r="4" spans="1:24" ht="15.75" x14ac:dyDescent="0.2">
      <c r="A4" s="1"/>
      <c r="C4" s="670"/>
      <c r="D4" s="219" t="s">
        <v>99</v>
      </c>
      <c r="E4" s="219">
        <v>1</v>
      </c>
    </row>
    <row r="5" spans="1:24" ht="15.75" x14ac:dyDescent="0.2">
      <c r="A5" s="1"/>
      <c r="C5" s="670"/>
      <c r="D5" s="219" t="s">
        <v>100</v>
      </c>
      <c r="E5" s="219">
        <v>2</v>
      </c>
      <c r="F5" s="219" t="s">
        <v>875</v>
      </c>
    </row>
    <row r="6" spans="1:24" x14ac:dyDescent="0.2">
      <c r="A6" s="651"/>
      <c r="X6" s="283" t="s">
        <v>873</v>
      </c>
    </row>
    <row r="7" spans="1:24" ht="10.5" customHeight="1" x14ac:dyDescent="0.2">
      <c r="A7" s="1540" t="s">
        <v>859</v>
      </c>
      <c r="B7" s="279"/>
      <c r="C7" s="446"/>
      <c r="D7" s="446"/>
      <c r="E7" s="446"/>
      <c r="F7" s="446"/>
      <c r="G7" s="446"/>
      <c r="H7" s="259"/>
      <c r="I7" s="281">
        <v>-5.08</v>
      </c>
      <c r="J7" s="260"/>
      <c r="K7" s="1152">
        <v>-5.09</v>
      </c>
      <c r="L7" s="1536"/>
      <c r="M7" s="259"/>
      <c r="N7" s="1497" t="s">
        <v>8</v>
      </c>
      <c r="O7" s="1498"/>
      <c r="P7" s="1498"/>
      <c r="Q7" s="1498"/>
      <c r="R7" s="1498"/>
      <c r="S7" s="1498"/>
      <c r="T7" s="1498"/>
      <c r="U7" s="1498"/>
      <c r="V7" s="1498"/>
      <c r="W7" s="1498"/>
      <c r="X7" s="1499"/>
    </row>
    <row r="8" spans="1:24" ht="12" customHeight="1" x14ac:dyDescent="0.2">
      <c r="A8" s="1541"/>
      <c r="B8" s="222"/>
      <c r="C8" s="224"/>
      <c r="D8" s="224"/>
      <c r="E8" s="224"/>
      <c r="F8" s="224"/>
      <c r="G8" s="224"/>
      <c r="H8" s="262"/>
      <c r="I8" s="1136" t="s">
        <v>1138</v>
      </c>
      <c r="J8" s="1135"/>
      <c r="K8" s="1136" t="s">
        <v>1142</v>
      </c>
      <c r="L8" s="1137"/>
      <c r="M8" s="1135"/>
      <c r="N8" s="1510"/>
      <c r="O8" s="1511"/>
      <c r="P8" s="1511"/>
      <c r="Q8" s="1511"/>
      <c r="R8" s="1511"/>
      <c r="S8" s="1511"/>
      <c r="T8" s="1511"/>
      <c r="U8" s="1511"/>
      <c r="V8" s="1511"/>
      <c r="W8" s="1511"/>
      <c r="X8" s="1512"/>
    </row>
    <row r="9" spans="1:24" ht="12.75" customHeight="1" x14ac:dyDescent="0.2">
      <c r="A9" s="1541"/>
      <c r="B9" s="1508" t="s">
        <v>876</v>
      </c>
      <c r="C9" s="1509"/>
      <c r="D9" s="1509"/>
      <c r="E9" s="1509"/>
      <c r="F9" s="1509"/>
      <c r="G9" s="1509"/>
      <c r="H9" s="1442"/>
      <c r="I9" s="1136"/>
      <c r="J9" s="1135"/>
      <c r="K9" s="1136"/>
      <c r="L9" s="1137"/>
      <c r="M9" s="1135"/>
      <c r="N9" s="281">
        <v>-5.0999999999999996</v>
      </c>
      <c r="O9" s="234"/>
      <c r="P9" s="260"/>
      <c r="Q9" s="1178" t="s">
        <v>14</v>
      </c>
      <c r="R9" s="1555"/>
      <c r="S9" s="1555"/>
      <c r="T9" s="1555"/>
      <c r="U9" s="1555"/>
      <c r="V9" s="1556"/>
      <c r="W9" s="1553" t="s">
        <v>880</v>
      </c>
      <c r="X9" s="1554"/>
    </row>
    <row r="10" spans="1:24" ht="10.5" customHeight="1" x14ac:dyDescent="0.2">
      <c r="A10" s="1541"/>
      <c r="B10" s="222"/>
      <c r="C10" s="224"/>
      <c r="D10" s="224"/>
      <c r="E10" s="224"/>
      <c r="F10" s="224"/>
      <c r="G10" s="224"/>
      <c r="H10" s="262"/>
      <c r="I10" s="1136"/>
      <c r="J10" s="1135"/>
      <c r="K10" s="1136"/>
      <c r="L10" s="1137"/>
      <c r="M10" s="1135"/>
      <c r="N10" s="1557" t="s">
        <v>1141</v>
      </c>
      <c r="O10" s="1558"/>
      <c r="P10" s="1559"/>
      <c r="Q10" s="1551">
        <v>-5.1100000000000003</v>
      </c>
      <c r="R10" s="1552"/>
      <c r="S10" s="672"/>
      <c r="T10" s="282">
        <v>-5.12</v>
      </c>
      <c r="U10" s="671"/>
      <c r="V10" s="673"/>
      <c r="W10" s="675">
        <f>T10-0.01</f>
        <v>-5.13</v>
      </c>
      <c r="X10" s="676">
        <f>W10-0.01</f>
        <v>-5.14</v>
      </c>
    </row>
    <row r="11" spans="1:24" ht="27.75" customHeight="1" x14ac:dyDescent="0.2">
      <c r="A11" s="1541"/>
      <c r="B11" s="222"/>
      <c r="C11" s="224"/>
      <c r="D11" s="224"/>
      <c r="E11" s="224"/>
      <c r="F11" s="224"/>
      <c r="G11" s="224"/>
      <c r="H11" s="262"/>
      <c r="I11" s="1136" t="s">
        <v>860</v>
      </c>
      <c r="J11" s="1135"/>
      <c r="K11" s="1136"/>
      <c r="L11" s="1137"/>
      <c r="M11" s="1135"/>
      <c r="N11" s="1542"/>
      <c r="O11" s="1543"/>
      <c r="P11" s="1544"/>
      <c r="Q11" s="1542" t="s">
        <v>881</v>
      </c>
      <c r="R11" s="1543"/>
      <c r="S11" s="1544"/>
      <c r="T11" s="1542" t="s">
        <v>1137</v>
      </c>
      <c r="U11" s="1545"/>
      <c r="V11" s="1546"/>
      <c r="W11" s="785" t="s">
        <v>881</v>
      </c>
      <c r="X11" s="785" t="s">
        <v>1137</v>
      </c>
    </row>
    <row r="12" spans="1:24" ht="24.75" customHeight="1" x14ac:dyDescent="0.2">
      <c r="A12" s="1541"/>
      <c r="B12" s="222"/>
      <c r="C12" s="224"/>
      <c r="D12" s="224"/>
      <c r="E12" s="224"/>
      <c r="F12" s="224"/>
      <c r="G12" s="224"/>
      <c r="H12" s="262"/>
      <c r="I12" s="1549" t="s">
        <v>1143</v>
      </c>
      <c r="J12" s="1550"/>
      <c r="K12" s="1402"/>
      <c r="L12" s="1403"/>
      <c r="M12" s="1404"/>
      <c r="N12" s="1547" t="s">
        <v>860</v>
      </c>
      <c r="O12" s="1548"/>
      <c r="P12" s="1548"/>
      <c r="Q12" s="1548"/>
      <c r="R12" s="1548"/>
      <c r="S12" s="1548"/>
      <c r="T12" s="1548"/>
      <c r="U12" s="1548"/>
      <c r="V12" s="1548"/>
      <c r="W12" s="1548"/>
      <c r="X12" s="1418"/>
    </row>
    <row r="13" spans="1:24" ht="17.100000000000001" customHeight="1" x14ac:dyDescent="0.2">
      <c r="A13" s="1537" t="s">
        <v>15</v>
      </c>
      <c r="B13" s="1538"/>
      <c r="C13" s="1538"/>
      <c r="D13" s="1538"/>
      <c r="E13" s="1538"/>
      <c r="F13" s="1538"/>
      <c r="G13" s="1538"/>
      <c r="H13" s="1538"/>
      <c r="I13" s="1538"/>
      <c r="J13" s="1538"/>
      <c r="K13" s="1538"/>
      <c r="L13" s="1538"/>
      <c r="M13" s="1538"/>
      <c r="N13" s="1538"/>
      <c r="O13" s="1538"/>
      <c r="P13" s="1538"/>
      <c r="Q13" s="1538"/>
      <c r="R13" s="1538"/>
      <c r="S13" s="1538"/>
      <c r="T13" s="1538"/>
      <c r="U13" s="1538"/>
      <c r="V13" s="1538"/>
      <c r="W13" s="1538"/>
      <c r="X13" s="1539"/>
    </row>
    <row r="14" spans="1:24" ht="17.100000000000001" customHeight="1" x14ac:dyDescent="0.2">
      <c r="A14" s="657">
        <v>1</v>
      </c>
      <c r="B14" s="235" t="s">
        <v>878</v>
      </c>
      <c r="C14" s="272"/>
      <c r="D14" s="272"/>
      <c r="E14" s="272"/>
      <c r="F14" s="272"/>
      <c r="G14" s="1532" t="s">
        <v>16</v>
      </c>
      <c r="H14" s="1534"/>
      <c r="I14" s="235"/>
      <c r="J14" s="273"/>
      <c r="K14" s="235"/>
      <c r="L14" s="272"/>
      <c r="M14" s="273"/>
      <c r="N14" s="235"/>
      <c r="O14" s="272"/>
      <c r="P14" s="273"/>
      <c r="Q14" s="235"/>
      <c r="R14" s="272"/>
      <c r="S14" s="273"/>
      <c r="T14" s="235"/>
      <c r="U14" s="272"/>
      <c r="V14" s="273"/>
      <c r="W14" s="235"/>
      <c r="X14" s="274"/>
    </row>
    <row r="15" spans="1:24" ht="17.100000000000001" customHeight="1" x14ac:dyDescent="0.2">
      <c r="A15" s="657">
        <v>2</v>
      </c>
      <c r="B15" s="269" t="s">
        <v>879</v>
      </c>
      <c r="C15" s="236"/>
      <c r="D15" s="236"/>
      <c r="E15" s="236"/>
      <c r="F15" s="236"/>
      <c r="G15" s="1532" t="s">
        <v>16</v>
      </c>
      <c r="H15" s="1534"/>
      <c r="I15" s="235"/>
      <c r="J15" s="273"/>
      <c r="K15" s="235"/>
      <c r="L15" s="272"/>
      <c r="M15" s="273"/>
      <c r="N15" s="235"/>
      <c r="O15" s="272"/>
      <c r="P15" s="273"/>
      <c r="Q15" s="235"/>
      <c r="R15" s="272"/>
      <c r="S15" s="273"/>
      <c r="T15" s="235"/>
      <c r="U15" s="272"/>
      <c r="V15" s="273"/>
      <c r="W15" s="235"/>
      <c r="X15" s="274"/>
    </row>
    <row r="16" spans="1:24" ht="17.100000000000001" customHeight="1" x14ac:dyDescent="0.2">
      <c r="A16" s="657">
        <v>3</v>
      </c>
      <c r="B16" s="235" t="s">
        <v>18</v>
      </c>
      <c r="C16" s="272"/>
      <c r="D16" s="272"/>
      <c r="E16" s="272"/>
      <c r="F16" s="272"/>
      <c r="G16" s="1532" t="s">
        <v>16</v>
      </c>
      <c r="H16" s="1534"/>
      <c r="I16" s="235"/>
      <c r="J16" s="273"/>
      <c r="K16" s="235"/>
      <c r="L16" s="272"/>
      <c r="M16" s="273"/>
      <c r="N16" s="235"/>
      <c r="O16" s="272"/>
      <c r="P16" s="273"/>
      <c r="Q16" s="235"/>
      <c r="R16" s="272"/>
      <c r="S16" s="273"/>
      <c r="T16" s="235"/>
      <c r="U16" s="272"/>
      <c r="V16" s="273"/>
      <c r="W16" s="235"/>
      <c r="X16" s="274"/>
    </row>
    <row r="17" spans="1:24" ht="17.100000000000001" customHeight="1" x14ac:dyDescent="0.2">
      <c r="A17" s="657">
        <v>4</v>
      </c>
      <c r="B17" s="235" t="s">
        <v>19</v>
      </c>
      <c r="C17" s="272"/>
      <c r="D17" s="272"/>
      <c r="E17" s="272"/>
      <c r="F17" s="272"/>
      <c r="G17" s="1532" t="s">
        <v>16</v>
      </c>
      <c r="H17" s="1534"/>
      <c r="I17" s="235"/>
      <c r="J17" s="273"/>
      <c r="K17" s="235"/>
      <c r="L17" s="272"/>
      <c r="M17" s="273"/>
      <c r="N17" s="235"/>
      <c r="O17" s="272"/>
      <c r="P17" s="273"/>
      <c r="Q17" s="235"/>
      <c r="R17" s="272"/>
      <c r="S17" s="273"/>
      <c r="T17" s="235"/>
      <c r="U17" s="272"/>
      <c r="V17" s="273"/>
      <c r="W17" s="235"/>
      <c r="X17" s="274"/>
    </row>
    <row r="18" spans="1:24" ht="17.100000000000001" customHeight="1" x14ac:dyDescent="0.2">
      <c r="A18" s="1537" t="s">
        <v>20</v>
      </c>
      <c r="B18" s="1538"/>
      <c r="C18" s="1538"/>
      <c r="D18" s="1538"/>
      <c r="E18" s="1538"/>
      <c r="F18" s="1538"/>
      <c r="G18" s="1538"/>
      <c r="H18" s="1538"/>
      <c r="I18" s="1538"/>
      <c r="J18" s="1538"/>
      <c r="K18" s="1538"/>
      <c r="L18" s="1538"/>
      <c r="M18" s="1538"/>
      <c r="N18" s="1538"/>
      <c r="O18" s="1538"/>
      <c r="P18" s="1538"/>
      <c r="Q18" s="1538"/>
      <c r="R18" s="1538"/>
      <c r="S18" s="1538"/>
      <c r="T18" s="1538"/>
      <c r="U18" s="1538"/>
      <c r="V18" s="1538"/>
      <c r="W18" s="1538"/>
      <c r="X18" s="1539"/>
    </row>
    <row r="19" spans="1:24" ht="17.100000000000001" customHeight="1" x14ac:dyDescent="0.2">
      <c r="A19" s="657">
        <v>5</v>
      </c>
      <c r="B19" s="235" t="s">
        <v>12</v>
      </c>
      <c r="C19" s="272"/>
      <c r="D19" s="272"/>
      <c r="E19" s="272"/>
      <c r="F19" s="272"/>
      <c r="G19" s="1532" t="s">
        <v>21</v>
      </c>
      <c r="H19" s="1534"/>
      <c r="I19" s="1532" t="s">
        <v>252</v>
      </c>
      <c r="J19" s="1534"/>
      <c r="K19" s="235"/>
      <c r="L19" s="272"/>
      <c r="M19" s="273"/>
      <c r="N19" s="235"/>
      <c r="O19" s="272"/>
      <c r="P19" s="273"/>
      <c r="Q19" s="235"/>
      <c r="R19" s="272"/>
      <c r="S19" s="273"/>
      <c r="T19" s="235"/>
      <c r="U19" s="272"/>
      <c r="V19" s="273"/>
      <c r="W19" s="235"/>
      <c r="X19" s="274"/>
    </row>
    <row r="20" spans="1:24" ht="17.100000000000001" customHeight="1" x14ac:dyDescent="0.2">
      <c r="A20" s="657">
        <v>6</v>
      </c>
      <c r="B20" s="269" t="s">
        <v>22</v>
      </c>
      <c r="C20" s="236"/>
      <c r="D20" s="236"/>
      <c r="E20" s="236"/>
      <c r="F20" s="236"/>
      <c r="G20" s="1532" t="s">
        <v>21</v>
      </c>
      <c r="H20" s="1534"/>
      <c r="I20" s="1532" t="s">
        <v>252</v>
      </c>
      <c r="J20" s="1534"/>
      <c r="K20" s="235"/>
      <c r="L20" s="272"/>
      <c r="M20" s="273"/>
      <c r="N20" s="235"/>
      <c r="O20" s="272"/>
      <c r="P20" s="273"/>
      <c r="Q20" s="235"/>
      <c r="R20" s="272"/>
      <c r="S20" s="273"/>
      <c r="T20" s="235"/>
      <c r="U20" s="272"/>
      <c r="V20" s="273"/>
      <c r="W20" s="235"/>
      <c r="X20" s="274"/>
    </row>
    <row r="21" spans="1:24" ht="17.100000000000001" customHeight="1" x14ac:dyDescent="0.2">
      <c r="A21" s="657">
        <v>7</v>
      </c>
      <c r="B21" s="235" t="s">
        <v>9</v>
      </c>
      <c r="C21" s="272"/>
      <c r="D21" s="272"/>
      <c r="E21" s="272"/>
      <c r="F21" s="272"/>
      <c r="G21" s="1532" t="s">
        <v>21</v>
      </c>
      <c r="H21" s="1534"/>
      <c r="I21" s="1532" t="s">
        <v>252</v>
      </c>
      <c r="J21" s="1534"/>
      <c r="K21" s="235"/>
      <c r="L21" s="272"/>
      <c r="M21" s="273"/>
      <c r="N21" s="235"/>
      <c r="O21" s="272"/>
      <c r="P21" s="273"/>
      <c r="Q21" s="235"/>
      <c r="R21" s="272"/>
      <c r="S21" s="273"/>
      <c r="T21" s="235"/>
      <c r="U21" s="272"/>
      <c r="V21" s="273"/>
      <c r="W21" s="235"/>
      <c r="X21" s="274"/>
    </row>
    <row r="22" spans="1:24" ht="17.100000000000001" customHeight="1" x14ac:dyDescent="0.2">
      <c r="A22" s="657">
        <v>8</v>
      </c>
      <c r="B22" s="235" t="s">
        <v>23</v>
      </c>
      <c r="C22" s="272"/>
      <c r="D22" s="272"/>
      <c r="E22" s="272"/>
      <c r="F22" s="272"/>
      <c r="G22" s="1532" t="s">
        <v>21</v>
      </c>
      <c r="H22" s="1534"/>
      <c r="I22" s="1532" t="s">
        <v>252</v>
      </c>
      <c r="J22" s="1534"/>
      <c r="K22" s="235"/>
      <c r="L22" s="272"/>
      <c r="M22" s="273"/>
      <c r="N22" s="235"/>
      <c r="O22" s="272"/>
      <c r="P22" s="273"/>
      <c r="Q22" s="235"/>
      <c r="R22" s="272"/>
      <c r="S22" s="273"/>
      <c r="T22" s="235"/>
      <c r="U22" s="272"/>
      <c r="V22" s="273"/>
      <c r="W22" s="235"/>
      <c r="X22" s="274"/>
    </row>
    <row r="23" spans="1:24" ht="17.100000000000001" customHeight="1" x14ac:dyDescent="0.2">
      <c r="A23" s="659">
        <v>9</v>
      </c>
      <c r="B23" s="269" t="s">
        <v>17</v>
      </c>
      <c r="C23" s="236"/>
      <c r="D23" s="236"/>
      <c r="E23" s="236"/>
      <c r="F23" s="236"/>
      <c r="G23" s="1532" t="s">
        <v>21</v>
      </c>
      <c r="H23" s="1534"/>
      <c r="I23" s="1532" t="s">
        <v>252</v>
      </c>
      <c r="J23" s="1534"/>
      <c r="K23" s="305"/>
      <c r="L23" s="431"/>
      <c r="M23" s="432"/>
      <c r="N23" s="305"/>
      <c r="O23" s="431"/>
      <c r="P23" s="432"/>
      <c r="Q23" s="305"/>
      <c r="R23" s="431"/>
      <c r="S23" s="432"/>
      <c r="T23" s="305"/>
      <c r="U23" s="431"/>
      <c r="V23" s="432"/>
      <c r="W23" s="305"/>
      <c r="X23" s="271"/>
    </row>
    <row r="24" spans="1:24" ht="17.100000000000001" customHeight="1" x14ac:dyDescent="0.2">
      <c r="A24" s="1537" t="s">
        <v>24</v>
      </c>
      <c r="B24" s="1538"/>
      <c r="C24" s="1538"/>
      <c r="D24" s="1538"/>
      <c r="E24" s="1538"/>
      <c r="F24" s="1538"/>
      <c r="G24" s="1538"/>
      <c r="H24" s="1538"/>
      <c r="I24" s="1538"/>
      <c r="J24" s="1538"/>
      <c r="K24" s="1538"/>
      <c r="L24" s="1538"/>
      <c r="M24" s="1538"/>
      <c r="N24" s="1538"/>
      <c r="O24" s="1538"/>
      <c r="P24" s="1538"/>
      <c r="Q24" s="1538"/>
      <c r="R24" s="1538"/>
      <c r="S24" s="1538"/>
      <c r="T24" s="1538"/>
      <c r="U24" s="1538"/>
      <c r="V24" s="1538"/>
      <c r="W24" s="1538"/>
      <c r="X24" s="1539"/>
    </row>
    <row r="25" spans="1:24" ht="17.100000000000001" customHeight="1" x14ac:dyDescent="0.2">
      <c r="A25" s="657">
        <v>10</v>
      </c>
      <c r="B25" s="269" t="s">
        <v>25</v>
      </c>
      <c r="C25" s="236"/>
      <c r="D25" s="236"/>
      <c r="E25" s="236"/>
      <c r="F25" s="236"/>
      <c r="G25" s="1532" t="s">
        <v>26</v>
      </c>
      <c r="H25" s="1534"/>
      <c r="I25" s="235"/>
      <c r="J25" s="273"/>
      <c r="K25" s="235"/>
      <c r="L25" s="272"/>
      <c r="M25" s="273"/>
      <c r="N25" s="235"/>
      <c r="O25" s="272"/>
      <c r="P25" s="273"/>
      <c r="Q25" s="235"/>
      <c r="R25" s="272"/>
      <c r="S25" s="273"/>
      <c r="T25" s="235"/>
      <c r="U25" s="272"/>
      <c r="V25" s="273"/>
      <c r="W25" s="235"/>
      <c r="X25" s="274"/>
    </row>
    <row r="26" spans="1:24" ht="17.100000000000001" customHeight="1" x14ac:dyDescent="0.2">
      <c r="A26" s="657">
        <v>11</v>
      </c>
      <c r="B26" s="235" t="s">
        <v>869</v>
      </c>
      <c r="C26" s="272"/>
      <c r="D26" s="272"/>
      <c r="E26" s="272"/>
      <c r="F26" s="272"/>
      <c r="G26" s="1532" t="s">
        <v>26</v>
      </c>
      <c r="H26" s="1534"/>
      <c r="I26" s="235"/>
      <c r="J26" s="273"/>
      <c r="K26" s="235"/>
      <c r="L26" s="272"/>
      <c r="M26" s="273"/>
      <c r="N26" s="235"/>
      <c r="O26" s="272"/>
      <c r="P26" s="273"/>
      <c r="Q26" s="235"/>
      <c r="R26" s="272"/>
      <c r="S26" s="273"/>
      <c r="T26" s="235"/>
      <c r="U26" s="272"/>
      <c r="V26" s="273"/>
      <c r="W26" s="235"/>
      <c r="X26" s="274"/>
    </row>
    <row r="27" spans="1:24" ht="17.100000000000001" customHeight="1" x14ac:dyDescent="0.2">
      <c r="A27" s="657">
        <v>12</v>
      </c>
      <c r="B27" s="235" t="s">
        <v>27</v>
      </c>
      <c r="C27" s="272"/>
      <c r="D27" s="272"/>
      <c r="E27" s="272"/>
      <c r="F27" s="272"/>
      <c r="G27" s="1532" t="s">
        <v>26</v>
      </c>
      <c r="H27" s="1534"/>
      <c r="I27" s="235"/>
      <c r="J27" s="273"/>
      <c r="K27" s="235"/>
      <c r="L27" s="272"/>
      <c r="M27" s="273"/>
      <c r="N27" s="235"/>
      <c r="O27" s="272"/>
      <c r="P27" s="273"/>
      <c r="Q27" s="235"/>
      <c r="R27" s="272"/>
      <c r="S27" s="273"/>
      <c r="T27" s="235"/>
      <c r="U27" s="272"/>
      <c r="V27" s="273"/>
      <c r="W27" s="235"/>
      <c r="X27" s="274"/>
    </row>
    <row r="28" spans="1:24" ht="17.100000000000001" customHeight="1" x14ac:dyDescent="0.2">
      <c r="A28" s="659">
        <v>13</v>
      </c>
      <c r="B28" s="269" t="s">
        <v>28</v>
      </c>
      <c r="C28" s="236"/>
      <c r="D28" s="236"/>
      <c r="E28" s="236"/>
      <c r="F28" s="236"/>
      <c r="G28" s="1532" t="s">
        <v>26</v>
      </c>
      <c r="H28" s="1534"/>
      <c r="I28" s="305"/>
      <c r="J28" s="432"/>
      <c r="K28" s="305"/>
      <c r="L28" s="431"/>
      <c r="M28" s="432"/>
      <c r="N28" s="305"/>
      <c r="O28" s="431"/>
      <c r="P28" s="432"/>
      <c r="Q28" s="305"/>
      <c r="R28" s="431"/>
      <c r="S28" s="432"/>
      <c r="T28" s="305"/>
      <c r="U28" s="431"/>
      <c r="V28" s="432"/>
      <c r="W28" s="305"/>
      <c r="X28" s="271"/>
    </row>
    <row r="29" spans="1:24" ht="17.100000000000001" customHeight="1" x14ac:dyDescent="0.2">
      <c r="A29" s="657">
        <v>14</v>
      </c>
      <c r="B29" s="235" t="s">
        <v>870</v>
      </c>
      <c r="C29" s="272"/>
      <c r="D29" s="272"/>
      <c r="E29" s="272"/>
      <c r="F29" s="272"/>
      <c r="G29" s="1532" t="s">
        <v>26</v>
      </c>
      <c r="H29" s="1534"/>
      <c r="I29" s="235"/>
      <c r="J29" s="273"/>
      <c r="K29" s="235"/>
      <c r="L29" s="272"/>
      <c r="M29" s="273"/>
      <c r="N29" s="235"/>
      <c r="O29" s="272"/>
      <c r="P29" s="273"/>
      <c r="Q29" s="235"/>
      <c r="R29" s="272"/>
      <c r="S29" s="273"/>
      <c r="T29" s="235"/>
      <c r="U29" s="272"/>
      <c r="V29" s="273"/>
      <c r="W29" s="235"/>
      <c r="X29" s="274"/>
    </row>
    <row r="30" spans="1:24" ht="17.100000000000001" customHeight="1" x14ac:dyDescent="0.2">
      <c r="A30" s="1537" t="s">
        <v>874</v>
      </c>
      <c r="B30" s="1538"/>
      <c r="C30" s="1538"/>
      <c r="D30" s="1538"/>
      <c r="E30" s="1538"/>
      <c r="F30" s="1538"/>
      <c r="G30" s="1538"/>
      <c r="H30" s="1538"/>
      <c r="I30" s="1538"/>
      <c r="J30" s="1538"/>
      <c r="K30" s="1538"/>
      <c r="L30" s="1538"/>
      <c r="M30" s="1538"/>
      <c r="N30" s="1538"/>
      <c r="O30" s="1538"/>
      <c r="P30" s="1538"/>
      <c r="Q30" s="1538"/>
      <c r="R30" s="1538"/>
      <c r="S30" s="1538"/>
      <c r="T30" s="1538"/>
      <c r="U30" s="1538"/>
      <c r="V30" s="1538"/>
      <c r="W30" s="1538"/>
      <c r="X30" s="1539"/>
    </row>
    <row r="31" spans="1:24" ht="17.100000000000001" customHeight="1" x14ac:dyDescent="0.2">
      <c r="A31" s="657">
        <v>15</v>
      </c>
      <c r="B31" s="235" t="s">
        <v>871</v>
      </c>
      <c r="C31" s="272"/>
      <c r="D31" s="272"/>
      <c r="E31" s="272"/>
      <c r="F31" s="272"/>
      <c r="G31" s="1532" t="s">
        <v>29</v>
      </c>
      <c r="H31" s="1534"/>
      <c r="I31" s="1532" t="s">
        <v>252</v>
      </c>
      <c r="J31" s="1534"/>
      <c r="K31" s="235"/>
      <c r="L31" s="272"/>
      <c r="M31" s="273"/>
      <c r="N31" s="235"/>
      <c r="O31" s="272"/>
      <c r="P31" s="273"/>
      <c r="Q31" s="235"/>
      <c r="R31" s="272"/>
      <c r="S31" s="273"/>
      <c r="T31" s="235"/>
      <c r="U31" s="272"/>
      <c r="V31" s="273"/>
      <c r="W31" s="235"/>
      <c r="X31" s="274"/>
    </row>
    <row r="32" spans="1:24" ht="17.100000000000001" customHeight="1" x14ac:dyDescent="0.2">
      <c r="A32" s="657">
        <v>16</v>
      </c>
      <c r="B32" s="235" t="s">
        <v>872</v>
      </c>
      <c r="C32" s="272"/>
      <c r="D32" s="272"/>
      <c r="E32" s="272"/>
      <c r="F32" s="272"/>
      <c r="G32" s="1532" t="s">
        <v>16</v>
      </c>
      <c r="H32" s="1534"/>
      <c r="I32" s="1532" t="s">
        <v>252</v>
      </c>
      <c r="J32" s="1534"/>
      <c r="K32" s="235"/>
      <c r="L32" s="272"/>
      <c r="M32" s="273"/>
      <c r="N32" s="235"/>
      <c r="O32" s="272"/>
      <c r="P32" s="273"/>
      <c r="Q32" s="235"/>
      <c r="R32" s="272"/>
      <c r="S32" s="273"/>
      <c r="T32" s="235"/>
      <c r="U32" s="272"/>
      <c r="V32" s="273"/>
      <c r="W32" s="235"/>
      <c r="X32" s="274"/>
    </row>
    <row r="33" spans="1:24" ht="17.100000000000001" customHeight="1" x14ac:dyDescent="0.2">
      <c r="A33" s="657">
        <v>17</v>
      </c>
      <c r="B33" s="235" t="s">
        <v>163</v>
      </c>
      <c r="C33" s="272"/>
      <c r="D33" s="272"/>
      <c r="E33" s="272"/>
      <c r="F33" s="272"/>
      <c r="G33" s="1532"/>
      <c r="H33" s="1534"/>
      <c r="I33" s="1532" t="s">
        <v>252</v>
      </c>
      <c r="J33" s="1534"/>
      <c r="K33" s="235"/>
      <c r="L33" s="272"/>
      <c r="M33" s="273"/>
      <c r="N33" s="235"/>
      <c r="O33" s="272"/>
      <c r="P33" s="273"/>
      <c r="Q33" s="235"/>
      <c r="R33" s="272"/>
      <c r="S33" s="273"/>
      <c r="T33" s="235"/>
      <c r="U33" s="272"/>
      <c r="V33" s="273"/>
      <c r="W33" s="235"/>
      <c r="X33" s="274"/>
    </row>
    <row r="34" spans="1:24" x14ac:dyDescent="0.2">
      <c r="A34" s="674"/>
    </row>
    <row r="35" spans="1:24" x14ac:dyDescent="0.2">
      <c r="A35" s="674" t="s">
        <v>30</v>
      </c>
    </row>
    <row r="36" spans="1:24" x14ac:dyDescent="0.2">
      <c r="A36" s="134"/>
      <c r="B36" s="125"/>
      <c r="C36" s="125"/>
      <c r="D36" s="125"/>
      <c r="E36" s="125"/>
      <c r="F36" s="125"/>
      <c r="G36" s="125"/>
      <c r="H36" s="125"/>
      <c r="I36" s="125"/>
      <c r="J36" s="125"/>
      <c r="K36" s="125"/>
      <c r="L36" s="125"/>
      <c r="M36" s="125"/>
      <c r="N36" s="125"/>
      <c r="O36" s="125"/>
      <c r="P36" s="125"/>
      <c r="Q36" s="125"/>
      <c r="R36" s="125"/>
      <c r="S36" s="125"/>
      <c r="T36" s="125"/>
      <c r="U36" s="125"/>
      <c r="V36" s="125"/>
      <c r="W36" s="125"/>
      <c r="X36" s="125"/>
    </row>
    <row r="37" spans="1:24" x14ac:dyDescent="0.2">
      <c r="A37" s="674"/>
    </row>
    <row r="38" spans="1:24" x14ac:dyDescent="0.2">
      <c r="A38" s="674"/>
    </row>
    <row r="39" spans="1:24" x14ac:dyDescent="0.2">
      <c r="A39" s="674"/>
    </row>
    <row r="40" spans="1:24" x14ac:dyDescent="0.2">
      <c r="A40" s="674"/>
    </row>
    <row r="41" spans="1:24" x14ac:dyDescent="0.2">
      <c r="A41" s="674"/>
    </row>
  </sheetData>
  <customSheetViews>
    <customSheetView guid="{87C6E031-6671-4D20-A947-4ABBDA5EC8EA}" showGridLines="0">
      <pageMargins left="0.2" right="0.2" top="0.75" bottom="0.2" header="0.25" footer="0"/>
      <pageSetup orientation="landscape" r:id="rId1"/>
      <headerFooter alignWithMargins="0">
        <oddFooter>&amp;C&amp;P</oddFooter>
      </headerFooter>
    </customSheetView>
    <customSheetView guid="{21CA7D52-6405-4709-96E4-5DB6BEC63013}" showGridLines="0">
      <pageMargins left="0.2" right="0.2" top="0.75" bottom="0.2" header="0.25" footer="0"/>
      <pageSetup orientation="landscape" r:id="rId2"/>
      <headerFooter alignWithMargins="0">
        <oddFooter>&amp;C&amp;P</oddFooter>
      </headerFooter>
    </customSheetView>
    <customSheetView guid="{26C2C0D3-D8B4-4F1E-9615-4F8590F048BD}" showPageBreaks="1" showGridLines="0">
      <pageMargins left="0.2" right="0.2" top="0.75" bottom="0.2" header="0.25" footer="0"/>
      <pageSetup orientation="landscape" r:id="rId3"/>
      <headerFooter alignWithMargins="0">
        <oddFooter>&amp;C&amp;P</oddFooter>
      </headerFooter>
    </customSheetView>
  </customSheetViews>
  <mergeCells count="44">
    <mergeCell ref="A18:X18"/>
    <mergeCell ref="I8:J10"/>
    <mergeCell ref="I11:J11"/>
    <mergeCell ref="I12:J12"/>
    <mergeCell ref="B9:H9"/>
    <mergeCell ref="G14:H14"/>
    <mergeCell ref="Q10:R10"/>
    <mergeCell ref="W9:X9"/>
    <mergeCell ref="N7:X8"/>
    <mergeCell ref="K8:M12"/>
    <mergeCell ref="Q9:V9"/>
    <mergeCell ref="N10:P11"/>
    <mergeCell ref="G33:H33"/>
    <mergeCell ref="I31:J31"/>
    <mergeCell ref="G16:H16"/>
    <mergeCell ref="I33:J33"/>
    <mergeCell ref="G31:H31"/>
    <mergeCell ref="G29:H29"/>
    <mergeCell ref="G17:H17"/>
    <mergeCell ref="G22:H22"/>
    <mergeCell ref="G32:H32"/>
    <mergeCell ref="G19:H19"/>
    <mergeCell ref="G28:H28"/>
    <mergeCell ref="I20:J20"/>
    <mergeCell ref="G20:H20"/>
    <mergeCell ref="G25:H25"/>
    <mergeCell ref="G27:H27"/>
    <mergeCell ref="A24:X24"/>
    <mergeCell ref="I32:J32"/>
    <mergeCell ref="I19:J19"/>
    <mergeCell ref="I21:J21"/>
    <mergeCell ref="K7:L7"/>
    <mergeCell ref="A30:X30"/>
    <mergeCell ref="I22:J22"/>
    <mergeCell ref="I23:J23"/>
    <mergeCell ref="G26:H26"/>
    <mergeCell ref="A7:A12"/>
    <mergeCell ref="Q11:S11"/>
    <mergeCell ref="G15:H15"/>
    <mergeCell ref="T11:V11"/>
    <mergeCell ref="A13:X13"/>
    <mergeCell ref="N12:X12"/>
    <mergeCell ref="G23:H23"/>
    <mergeCell ref="G21:H21"/>
  </mergeCells>
  <phoneticPr fontId="0" type="noConversion"/>
  <pageMargins left="0.2" right="0.2" top="0.75" bottom="0.2" header="0.25" footer="0"/>
  <pageSetup scale="96" orientation="landscape" r:id="rId4"/>
  <headerFooter alignWithMargins="0">
    <oddFooter>&amp;C&amp;P</oddFooter>
  </headerFooter>
  <ignoredErrors>
    <ignoredError sqref="B3"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X61"/>
  <sheetViews>
    <sheetView showGridLines="0" view="pageBreakPreview" zoomScale="60" zoomScaleNormal="115" workbookViewId="0">
      <selection activeCell="I47" sqref="I47"/>
    </sheetView>
  </sheetViews>
  <sheetFormatPr defaultRowHeight="12.75" x14ac:dyDescent="0.2"/>
  <cols>
    <col min="1" max="1" width="3" style="2" customWidth="1"/>
    <col min="2" max="3" width="4.7109375" style="2" customWidth="1"/>
    <col min="4" max="4" width="10.42578125" style="2" customWidth="1"/>
    <col min="5" max="5" width="8.42578125" style="2" customWidth="1"/>
    <col min="6" max="6" width="2.7109375" style="2" customWidth="1"/>
    <col min="7" max="7" width="2.140625" style="2" customWidth="1"/>
    <col min="8" max="8" width="4.140625" style="2" customWidth="1"/>
    <col min="9" max="9" width="3.7109375" style="2" customWidth="1"/>
    <col min="10" max="10" width="5.140625" style="2" customWidth="1"/>
    <col min="11" max="11" width="6.42578125" style="2" customWidth="1"/>
    <col min="12" max="16" width="2.7109375" style="2" customWidth="1"/>
    <col min="17" max="17" width="0.7109375" style="2" customWidth="1"/>
    <col min="18" max="18" width="2.85546875" style="2" customWidth="1"/>
    <col min="19" max="19" width="2.7109375" style="2" customWidth="1"/>
    <col min="20" max="20" width="3.28515625" style="2" customWidth="1"/>
    <col min="21" max="25" width="2.7109375" style="2" customWidth="1"/>
    <col min="26" max="26" width="4.7109375" style="2" customWidth="1"/>
    <col min="27" max="27" width="2.5703125" style="2" customWidth="1"/>
    <col min="28" max="28" width="9.42578125" style="2" customWidth="1"/>
    <col min="29" max="29" width="3.42578125" style="2" customWidth="1"/>
    <col min="30" max="31" width="2.7109375" style="2" customWidth="1"/>
    <col min="32" max="32" width="3" style="2" customWidth="1"/>
    <col min="33" max="33" width="2.28515625" style="2" customWidth="1"/>
    <col min="34" max="34" width="5" style="2" customWidth="1"/>
    <col min="35" max="36" width="2.42578125" style="2" customWidth="1"/>
    <col min="37" max="37" width="4.42578125" style="2" customWidth="1"/>
    <col min="38" max="49" width="2.7109375" style="2" customWidth="1"/>
    <col min="50" max="50" width="15.5703125" style="2" customWidth="1"/>
    <col min="51" max="55" width="2.7109375" style="2" customWidth="1"/>
    <col min="56" max="16384" width="9.140625" style="2"/>
  </cols>
  <sheetData>
    <row r="1" spans="1:50" ht="20.100000000000001" customHeight="1" x14ac:dyDescent="0.2">
      <c r="A1" s="1" t="s">
        <v>1127</v>
      </c>
      <c r="B1" s="72"/>
      <c r="C1" s="72"/>
      <c r="AH1" s="73"/>
      <c r="AJ1" s="38" t="s">
        <v>882</v>
      </c>
    </row>
    <row r="2" spans="1:50" ht="1.5" customHeight="1" x14ac:dyDescent="0.2">
      <c r="A2" s="72"/>
    </row>
    <row r="3" spans="1:50" ht="97.5" customHeight="1" x14ac:dyDescent="0.2">
      <c r="A3" s="1584">
        <v>-7.15</v>
      </c>
      <c r="B3" s="1585"/>
      <c r="C3" s="1137" t="s">
        <v>1144</v>
      </c>
      <c r="D3" s="1377"/>
      <c r="E3" s="1377"/>
      <c r="F3" s="1377"/>
      <c r="G3" s="1377"/>
      <c r="H3" s="1377"/>
      <c r="I3" s="1377"/>
      <c r="J3" s="1377"/>
      <c r="K3" s="1377"/>
      <c r="L3" s="1377"/>
      <c r="M3" s="1377"/>
      <c r="N3" s="50"/>
      <c r="O3" s="50"/>
      <c r="P3" s="50"/>
      <c r="Q3" s="50"/>
      <c r="R3" s="30"/>
      <c r="S3" s="1574">
        <f>A7-0.01</f>
        <v>-5.17</v>
      </c>
      <c r="T3" s="1574"/>
      <c r="U3" s="1569" t="s">
        <v>1146</v>
      </c>
      <c r="V3" s="1570"/>
      <c r="W3" s="1570"/>
      <c r="X3" s="1570"/>
      <c r="Y3" s="1570"/>
      <c r="Z3" s="1570"/>
      <c r="AA3" s="1570"/>
      <c r="AB3" s="1570"/>
      <c r="AC3" s="1570"/>
      <c r="AD3" s="1570"/>
      <c r="AE3" s="1570"/>
      <c r="AF3" s="1570"/>
      <c r="AG3" s="81"/>
      <c r="AH3" s="81"/>
      <c r="AI3" s="81"/>
      <c r="AJ3" s="81"/>
      <c r="AK3" s="81"/>
      <c r="AL3" s="127"/>
      <c r="AM3" s="127"/>
      <c r="AN3" s="127"/>
      <c r="AO3" s="127"/>
    </row>
    <row r="4" spans="1:50" x14ac:dyDescent="0.2">
      <c r="A4" s="74"/>
      <c r="C4" s="95" t="s">
        <v>99</v>
      </c>
      <c r="D4" s="93">
        <v>1</v>
      </c>
      <c r="E4" s="95"/>
      <c r="F4" s="95"/>
      <c r="G4" s="95"/>
      <c r="H4" s="30"/>
      <c r="I4" s="30"/>
      <c r="J4" s="30"/>
      <c r="K4" s="30"/>
      <c r="L4" s="30"/>
      <c r="M4" s="30"/>
      <c r="N4" s="30"/>
      <c r="O4" s="30"/>
      <c r="P4" s="30"/>
      <c r="Q4" s="30"/>
      <c r="R4" s="30"/>
      <c r="S4" s="74"/>
      <c r="U4" s="127"/>
      <c r="V4" s="127"/>
      <c r="W4" s="127"/>
      <c r="X4" s="127"/>
      <c r="Y4" s="127"/>
      <c r="Z4" s="284" t="s">
        <v>99</v>
      </c>
      <c r="AA4" s="98">
        <v>1</v>
      </c>
      <c r="AB4" s="97"/>
      <c r="AC4" s="97"/>
      <c r="AD4" s="97"/>
      <c r="AE4" s="97"/>
      <c r="AF4" s="127"/>
      <c r="AG4" s="127"/>
      <c r="AH4" s="127"/>
      <c r="AI4" s="127"/>
      <c r="AJ4" s="127"/>
      <c r="AK4" s="127"/>
      <c r="AL4" s="127"/>
      <c r="AM4" s="127"/>
      <c r="AN4" s="127"/>
      <c r="AO4" s="127"/>
    </row>
    <row r="5" spans="1:50" x14ac:dyDescent="0.2">
      <c r="A5" s="74"/>
      <c r="C5" s="41" t="s">
        <v>100</v>
      </c>
      <c r="D5" s="35">
        <v>2</v>
      </c>
      <c r="E5" s="256" t="s">
        <v>1145</v>
      </c>
      <c r="F5" s="41"/>
      <c r="G5" s="41"/>
      <c r="H5" s="30"/>
      <c r="I5" s="30"/>
      <c r="J5" s="30"/>
      <c r="K5" s="30"/>
      <c r="L5" s="30"/>
      <c r="M5" s="30"/>
      <c r="N5" s="30"/>
      <c r="O5" s="224"/>
      <c r="P5" s="30"/>
      <c r="Q5" s="30"/>
      <c r="R5" s="30"/>
      <c r="S5" s="74"/>
      <c r="U5" s="127"/>
      <c r="V5" s="127"/>
      <c r="W5" s="127"/>
      <c r="X5" s="127"/>
      <c r="Y5" s="127"/>
      <c r="Z5" s="284" t="s">
        <v>100</v>
      </c>
      <c r="AA5" s="98">
        <v>2</v>
      </c>
      <c r="AB5" s="256" t="s">
        <v>1145</v>
      </c>
      <c r="AC5" s="97"/>
      <c r="AD5" s="97"/>
      <c r="AE5" s="97"/>
      <c r="AF5" s="127"/>
      <c r="AG5" s="127"/>
      <c r="AH5" s="127"/>
      <c r="AI5" s="127"/>
      <c r="AJ5" s="127"/>
      <c r="AK5" s="127"/>
      <c r="AL5" s="127"/>
      <c r="AM5" s="127"/>
      <c r="AN5" s="127"/>
      <c r="AO5" s="127"/>
    </row>
    <row r="6" spans="1:50" x14ac:dyDescent="0.2">
      <c r="U6" s="127"/>
      <c r="V6" s="127"/>
      <c r="W6" s="127"/>
      <c r="X6" s="127"/>
      <c r="Y6" s="127"/>
      <c r="Z6" s="127"/>
      <c r="AA6" s="127"/>
      <c r="AB6" s="127"/>
      <c r="AC6" s="127"/>
      <c r="AD6" s="127"/>
      <c r="AE6" s="127"/>
      <c r="AF6" s="127"/>
      <c r="AG6" s="127"/>
      <c r="AH6" s="127"/>
      <c r="AI6" s="127"/>
      <c r="AJ6" s="127"/>
      <c r="AK6" s="127"/>
      <c r="AL6" s="127"/>
      <c r="AM6" s="127"/>
      <c r="AN6" s="127"/>
      <c r="AO6" s="127"/>
    </row>
    <row r="7" spans="1:50" ht="21.75" customHeight="1" x14ac:dyDescent="0.2">
      <c r="A7" s="1586">
        <v>-5.16</v>
      </c>
      <c r="B7" s="1587"/>
      <c r="C7" s="1596" t="s">
        <v>892</v>
      </c>
      <c r="D7" s="1292"/>
      <c r="E7" s="1292"/>
      <c r="F7" s="1292"/>
      <c r="G7" s="1292"/>
      <c r="H7" s="1292"/>
      <c r="I7" s="1292"/>
      <c r="J7" s="1292"/>
      <c r="K7" s="1292"/>
      <c r="L7" s="1292"/>
      <c r="M7" s="49"/>
      <c r="N7" s="280" t="s">
        <v>893</v>
      </c>
      <c r="O7" s="75"/>
      <c r="P7" s="683"/>
      <c r="Q7" s="11"/>
      <c r="R7" s="10"/>
      <c r="S7" s="1574">
        <f>S3-0.01</f>
        <v>-5.18</v>
      </c>
      <c r="T7" s="1574"/>
      <c r="U7" s="1571" t="s">
        <v>894</v>
      </c>
      <c r="V7" s="1572"/>
      <c r="W7" s="1572"/>
      <c r="X7" s="1572"/>
      <c r="Y7" s="1572"/>
      <c r="Z7" s="1572"/>
      <c r="AA7" s="1572"/>
      <c r="AB7" s="1572"/>
      <c r="AC7" s="1572"/>
      <c r="AD7" s="1572"/>
      <c r="AE7" s="1572"/>
      <c r="AF7" s="1572"/>
      <c r="AG7" s="1572"/>
      <c r="AH7" s="681" t="s">
        <v>893</v>
      </c>
      <c r="AI7" s="129"/>
      <c r="AJ7" s="682"/>
      <c r="AK7" s="139"/>
      <c r="AL7" s="137"/>
      <c r="AM7" s="81"/>
      <c r="AN7" s="127"/>
      <c r="AO7" s="127"/>
    </row>
    <row r="8" spans="1:50" x14ac:dyDescent="0.2">
      <c r="A8" s="147"/>
      <c r="B8" s="147"/>
      <c r="C8" s="1292"/>
      <c r="D8" s="1292"/>
      <c r="E8" s="1292"/>
      <c r="F8" s="1292"/>
      <c r="G8" s="1292"/>
      <c r="H8" s="1292"/>
      <c r="I8" s="1292"/>
      <c r="J8" s="1292"/>
      <c r="K8" s="1292"/>
      <c r="L8" s="1292"/>
      <c r="M8" s="147"/>
      <c r="S8" s="147"/>
      <c r="T8" s="147"/>
      <c r="U8" s="1572"/>
      <c r="V8" s="1572"/>
      <c r="W8" s="1572"/>
      <c r="X8" s="1572"/>
      <c r="Y8" s="1572"/>
      <c r="Z8" s="1572"/>
      <c r="AA8" s="1572"/>
      <c r="AB8" s="1572"/>
      <c r="AC8" s="1572"/>
      <c r="AD8" s="1572"/>
      <c r="AE8" s="1572"/>
      <c r="AF8" s="1572"/>
      <c r="AG8" s="1572"/>
      <c r="AH8" s="128"/>
      <c r="AI8" s="130"/>
      <c r="AJ8" s="130"/>
      <c r="AK8" s="127"/>
      <c r="AL8" s="127"/>
      <c r="AM8" s="127"/>
      <c r="AN8" s="127"/>
      <c r="AO8" s="127"/>
    </row>
    <row r="9" spans="1:50" ht="10.5" customHeight="1" x14ac:dyDescent="0.2"/>
    <row r="10" spans="1:50" ht="12" customHeight="1" x14ac:dyDescent="0.2">
      <c r="A10" s="74"/>
      <c r="G10" s="30"/>
      <c r="H10" s="30"/>
      <c r="I10" s="30"/>
      <c r="J10" s="30"/>
      <c r="K10" s="67"/>
      <c r="L10" s="30"/>
      <c r="M10" s="30"/>
      <c r="N10" s="30"/>
      <c r="O10" s="30"/>
    </row>
    <row r="11" spans="1:50" ht="20.100000000000001" customHeight="1" x14ac:dyDescent="0.2">
      <c r="A11" s="1578" t="s">
        <v>895</v>
      </c>
      <c r="B11" s="1579"/>
      <c r="C11" s="1579"/>
      <c r="D11" s="1579"/>
      <c r="E11" s="1579"/>
      <c r="F11" s="1579"/>
      <c r="G11" s="1579"/>
      <c r="H11" s="1579"/>
      <c r="I11" s="1579"/>
      <c r="J11" s="1579"/>
      <c r="K11" s="1579"/>
      <c r="L11" s="1579"/>
      <c r="M11" s="1579"/>
      <c r="N11" s="1579"/>
      <c r="O11" s="1579"/>
      <c r="P11" s="1579"/>
      <c r="Q11" s="1579"/>
      <c r="R11" s="1579"/>
      <c r="S11" s="1579"/>
      <c r="T11" s="1579"/>
      <c r="U11" s="1579"/>
      <c r="V11" s="1579"/>
      <c r="W11" s="1579"/>
      <c r="X11" s="1579"/>
      <c r="Y11" s="1579"/>
      <c r="Z11" s="1579"/>
      <c r="AA11" s="1579"/>
      <c r="AB11" s="1579"/>
      <c r="AC11" s="1579"/>
      <c r="AD11" s="1579"/>
      <c r="AE11" s="1580"/>
      <c r="AF11" s="76"/>
      <c r="AG11" s="76"/>
      <c r="AH11" s="1503" t="s">
        <v>0</v>
      </c>
      <c r="AI11" s="1504"/>
      <c r="AJ11" s="1504"/>
      <c r="AK11" s="1504"/>
      <c r="AL11" s="1504"/>
      <c r="AM11" s="1504"/>
      <c r="AN11" s="1504"/>
      <c r="AO11" s="1504"/>
      <c r="AP11" s="1504"/>
      <c r="AQ11" s="1504"/>
      <c r="AR11" s="1504"/>
      <c r="AS11" s="1504"/>
      <c r="AT11" s="1504"/>
      <c r="AU11" s="1504"/>
      <c r="AV11" s="1504"/>
      <c r="AW11" s="1504"/>
      <c r="AX11" s="77"/>
    </row>
    <row r="12" spans="1:50" ht="12.75" customHeight="1" x14ac:dyDescent="0.2">
      <c r="A12" s="1588" t="s">
        <v>859</v>
      </c>
      <c r="B12" s="1597" t="s">
        <v>506</v>
      </c>
      <c r="C12" s="1598"/>
      <c r="D12" s="1599"/>
      <c r="E12" s="1589">
        <f>S7-0.01</f>
        <v>-5.1899999999999995</v>
      </c>
      <c r="F12" s="1590"/>
      <c r="G12" s="1590"/>
      <c r="H12" s="1590"/>
      <c r="I12" s="1590"/>
      <c r="J12" s="1591"/>
      <c r="K12" s="1589">
        <f>E12-0.01</f>
        <v>-5.1999999999999993</v>
      </c>
      <c r="L12" s="1590"/>
      <c r="M12" s="1590"/>
      <c r="N12" s="1590"/>
      <c r="O12" s="1590"/>
      <c r="P12" s="1590"/>
      <c r="Q12" s="1591"/>
      <c r="R12" s="1575" t="s">
        <v>891</v>
      </c>
      <c r="S12" s="1576"/>
      <c r="T12" s="1576"/>
      <c r="U12" s="1576"/>
      <c r="V12" s="1576"/>
      <c r="W12" s="1576"/>
      <c r="X12" s="1576"/>
      <c r="Y12" s="1576"/>
      <c r="Z12" s="1576"/>
      <c r="AA12" s="1576"/>
      <c r="AB12" s="1576"/>
      <c r="AC12" s="1576"/>
      <c r="AD12" s="1576"/>
      <c r="AE12" s="1577"/>
      <c r="AF12" s="30"/>
      <c r="AG12" s="30"/>
      <c r="AH12" s="1506" t="s">
        <v>859</v>
      </c>
      <c r="AI12" s="1497" t="s">
        <v>1</v>
      </c>
      <c r="AJ12" s="1498"/>
      <c r="AK12" s="1498"/>
      <c r="AL12" s="1498"/>
      <c r="AM12" s="1498"/>
      <c r="AN12" s="1498"/>
      <c r="AO12" s="1498"/>
      <c r="AP12" s="1498"/>
      <c r="AQ12" s="1498"/>
      <c r="AR12" s="1499"/>
      <c r="AS12" s="1178">
        <v>-5.24</v>
      </c>
      <c r="AT12" s="1179"/>
      <c r="AU12" s="1179"/>
      <c r="AV12" s="1179"/>
      <c r="AW12" s="1179"/>
      <c r="AX12" s="259"/>
    </row>
    <row r="13" spans="1:50" ht="39" customHeight="1" x14ac:dyDescent="0.2">
      <c r="A13" s="1588"/>
      <c r="B13" s="1600"/>
      <c r="C13" s="1601"/>
      <c r="D13" s="1602"/>
      <c r="E13" s="1592" t="s">
        <v>507</v>
      </c>
      <c r="F13" s="1555"/>
      <c r="G13" s="1555"/>
      <c r="H13" s="1555"/>
      <c r="I13" s="1555"/>
      <c r="J13" s="1556"/>
      <c r="K13" s="1603" t="s">
        <v>1148</v>
      </c>
      <c r="L13" s="1604"/>
      <c r="M13" s="1604"/>
      <c r="N13" s="1604"/>
      <c r="O13" s="1604"/>
      <c r="P13" s="1604"/>
      <c r="Q13" s="1605"/>
      <c r="R13" s="1573">
        <f>K12-0.01</f>
        <v>-5.2099999999999991</v>
      </c>
      <c r="S13" s="1555"/>
      <c r="T13" s="1555"/>
      <c r="U13" s="1556"/>
      <c r="V13" s="1573">
        <f>R13-0.01</f>
        <v>-5.2199999999999989</v>
      </c>
      <c r="W13" s="1583"/>
      <c r="X13" s="61"/>
      <c r="Y13" s="61"/>
      <c r="Z13" s="1562">
        <f>V13-0.01</f>
        <v>-5.2299999999999986</v>
      </c>
      <c r="AA13" s="1563"/>
      <c r="AB13" s="62"/>
      <c r="AC13" s="62"/>
      <c r="AD13" s="62"/>
      <c r="AE13" s="63"/>
      <c r="AF13" s="80"/>
      <c r="AG13" s="80"/>
      <c r="AH13" s="1507"/>
      <c r="AI13" s="1508"/>
      <c r="AJ13" s="1509"/>
      <c r="AK13" s="1509"/>
      <c r="AL13" s="1509"/>
      <c r="AM13" s="1509"/>
      <c r="AN13" s="1509"/>
      <c r="AO13" s="1509"/>
      <c r="AP13" s="1509"/>
      <c r="AQ13" s="1509"/>
      <c r="AR13" s="1442"/>
      <c r="AS13" s="1617" t="s">
        <v>1151</v>
      </c>
      <c r="AT13" s="1618"/>
      <c r="AU13" s="1618"/>
      <c r="AV13" s="1618"/>
      <c r="AW13" s="1618"/>
      <c r="AX13" s="1619"/>
    </row>
    <row r="14" spans="1:50" ht="31.5" customHeight="1" x14ac:dyDescent="0.2">
      <c r="A14" s="1588"/>
      <c r="B14" s="1600"/>
      <c r="C14" s="1601"/>
      <c r="D14" s="1602"/>
      <c r="E14" s="1593"/>
      <c r="F14" s="1594"/>
      <c r="G14" s="1594"/>
      <c r="H14" s="1594"/>
      <c r="I14" s="1594"/>
      <c r="J14" s="1595"/>
      <c r="K14" s="1355"/>
      <c r="L14" s="1377"/>
      <c r="M14" s="1377"/>
      <c r="N14" s="1377"/>
      <c r="O14" s="1377"/>
      <c r="P14" s="1377"/>
      <c r="Q14" s="1356"/>
      <c r="R14" s="1355" t="s">
        <v>508</v>
      </c>
      <c r="S14" s="1377"/>
      <c r="T14" s="1377"/>
      <c r="U14" s="1356"/>
      <c r="V14" s="1136" t="s">
        <v>890</v>
      </c>
      <c r="W14" s="1377"/>
      <c r="X14" s="1377"/>
      <c r="Y14" s="1356"/>
      <c r="Z14" s="1136" t="s">
        <v>1065</v>
      </c>
      <c r="AA14" s="1377"/>
      <c r="AB14" s="1377"/>
      <c r="AC14" s="1377"/>
      <c r="AD14" s="1377"/>
      <c r="AE14" s="1356"/>
      <c r="AF14" s="50"/>
      <c r="AG14" s="50"/>
      <c r="AH14" s="1516"/>
      <c r="AI14" s="1510"/>
      <c r="AJ14" s="1511"/>
      <c r="AK14" s="1511"/>
      <c r="AL14" s="1511"/>
      <c r="AM14" s="1511"/>
      <c r="AN14" s="1511"/>
      <c r="AO14" s="1511"/>
      <c r="AP14" s="1511"/>
      <c r="AQ14" s="1511"/>
      <c r="AR14" s="1512"/>
      <c r="AS14" s="1532" t="s">
        <v>497</v>
      </c>
      <c r="AT14" s="1533"/>
      <c r="AU14" s="1533"/>
      <c r="AV14" s="1533"/>
      <c r="AW14" s="1533"/>
      <c r="AX14" s="1534"/>
    </row>
    <row r="15" spans="1:50" ht="12.75" customHeight="1" x14ac:dyDescent="0.2">
      <c r="A15" s="1588"/>
      <c r="B15" s="1600"/>
      <c r="C15" s="1601"/>
      <c r="D15" s="1602"/>
      <c r="E15" s="1593"/>
      <c r="F15" s="1594"/>
      <c r="G15" s="1594"/>
      <c r="H15" s="1594"/>
      <c r="I15" s="1594"/>
      <c r="J15" s="1595"/>
      <c r="K15" s="1355"/>
      <c r="L15" s="1377"/>
      <c r="M15" s="1377"/>
      <c r="N15" s="1377"/>
      <c r="O15" s="1377"/>
      <c r="P15" s="1377"/>
      <c r="Q15" s="1356"/>
      <c r="R15" s="1355"/>
      <c r="S15" s="1377"/>
      <c r="T15" s="1377"/>
      <c r="U15" s="1356"/>
      <c r="V15" s="1355"/>
      <c r="W15" s="1377"/>
      <c r="X15" s="1377"/>
      <c r="Y15" s="1356"/>
      <c r="Z15" s="1355"/>
      <c r="AA15" s="1377"/>
      <c r="AB15" s="1377"/>
      <c r="AC15" s="1377"/>
      <c r="AD15" s="1377"/>
      <c r="AE15" s="1356"/>
      <c r="AF15" s="50"/>
      <c r="AG15" s="50"/>
      <c r="AH15" s="657">
        <v>1</v>
      </c>
      <c r="AI15" s="272" t="s">
        <v>897</v>
      </c>
      <c r="AJ15" s="272"/>
      <c r="AK15" s="272"/>
      <c r="AL15" s="272"/>
      <c r="AM15" s="272"/>
      <c r="AN15" s="272"/>
      <c r="AO15" s="272"/>
      <c r="AP15" s="272"/>
      <c r="AQ15" s="272"/>
      <c r="AR15" s="273"/>
      <c r="AS15" s="235"/>
      <c r="AT15" s="272"/>
      <c r="AU15" s="272"/>
      <c r="AV15" s="272"/>
      <c r="AW15" s="272"/>
      <c r="AX15" s="273"/>
    </row>
    <row r="16" spans="1:50" ht="12.75" customHeight="1" x14ac:dyDescent="0.2">
      <c r="A16" s="1588"/>
      <c r="B16" s="1600"/>
      <c r="C16" s="1601"/>
      <c r="D16" s="1602"/>
      <c r="E16" s="1593"/>
      <c r="F16" s="1594"/>
      <c r="G16" s="1594"/>
      <c r="H16" s="1594"/>
      <c r="I16" s="1594"/>
      <c r="J16" s="1595"/>
      <c r="K16" s="1355"/>
      <c r="L16" s="1377"/>
      <c r="M16" s="1377"/>
      <c r="N16" s="1377"/>
      <c r="O16" s="1377"/>
      <c r="P16" s="1377"/>
      <c r="Q16" s="1356"/>
      <c r="R16" s="1355"/>
      <c r="S16" s="1377"/>
      <c r="T16" s="1377"/>
      <c r="U16" s="1356"/>
      <c r="V16" s="1355"/>
      <c r="W16" s="1377"/>
      <c r="X16" s="1377"/>
      <c r="Y16" s="1356"/>
      <c r="Z16" s="1564"/>
      <c r="AA16" s="1565"/>
      <c r="AB16" s="1565"/>
      <c r="AC16" s="1565"/>
      <c r="AD16" s="1565"/>
      <c r="AE16" s="1566"/>
      <c r="AF16" s="50"/>
      <c r="AG16" s="50"/>
      <c r="AH16" s="657">
        <v>2</v>
      </c>
      <c r="AI16" s="235" t="s">
        <v>898</v>
      </c>
      <c r="AJ16" s="272"/>
      <c r="AK16" s="272"/>
      <c r="AL16" s="272"/>
      <c r="AM16" s="272"/>
      <c r="AN16" s="272"/>
      <c r="AO16" s="272"/>
      <c r="AP16" s="272"/>
      <c r="AQ16" s="272"/>
      <c r="AR16" s="273"/>
      <c r="AS16" s="235"/>
      <c r="AT16" s="272"/>
      <c r="AU16" s="272"/>
      <c r="AV16" s="272"/>
      <c r="AW16" s="272"/>
      <c r="AX16" s="273"/>
    </row>
    <row r="17" spans="1:50" ht="10.5" customHeight="1" x14ac:dyDescent="0.2">
      <c r="A17" s="1588"/>
      <c r="B17" s="1600"/>
      <c r="C17" s="1601"/>
      <c r="D17" s="1601"/>
      <c r="E17" s="1581"/>
      <c r="F17" s="1582"/>
      <c r="G17" s="1582"/>
      <c r="H17" s="1582"/>
      <c r="I17" s="1582"/>
      <c r="J17" s="1336"/>
      <c r="K17" s="1355"/>
      <c r="L17" s="1377"/>
      <c r="M17" s="1377"/>
      <c r="N17" s="1377"/>
      <c r="O17" s="1377"/>
      <c r="P17" s="1377"/>
      <c r="Q17" s="1356"/>
      <c r="R17" s="1355"/>
      <c r="S17" s="1377"/>
      <c r="T17" s="1377"/>
      <c r="U17" s="1356"/>
      <c r="V17" s="1355"/>
      <c r="W17" s="1377"/>
      <c r="X17" s="1377"/>
      <c r="Y17" s="1356"/>
      <c r="Z17" s="1497" t="s">
        <v>1149</v>
      </c>
      <c r="AA17" s="1609"/>
      <c r="AB17" s="1610"/>
      <c r="AC17" s="1525" t="s">
        <v>1150</v>
      </c>
      <c r="AD17" s="1598"/>
      <c r="AE17" s="1599"/>
      <c r="AF17" s="67"/>
      <c r="AG17" s="67"/>
      <c r="AH17" s="657">
        <v>3</v>
      </c>
      <c r="AI17" s="235" t="s">
        <v>2</v>
      </c>
      <c r="AJ17" s="272"/>
      <c r="AK17" s="272"/>
      <c r="AL17" s="272"/>
      <c r="AM17" s="272"/>
      <c r="AN17" s="272"/>
      <c r="AO17" s="272"/>
      <c r="AP17" s="272"/>
      <c r="AQ17" s="272"/>
      <c r="AR17" s="273"/>
      <c r="AS17" s="235"/>
      <c r="AT17" s="272"/>
      <c r="AU17" s="272"/>
      <c r="AV17" s="272"/>
      <c r="AW17" s="272"/>
      <c r="AX17" s="273"/>
    </row>
    <row r="18" spans="1:50" ht="13.5" customHeight="1" x14ac:dyDescent="0.2">
      <c r="A18" s="1588"/>
      <c r="B18" s="1600"/>
      <c r="C18" s="1601"/>
      <c r="D18" s="1601"/>
      <c r="E18" s="29" t="s">
        <v>99</v>
      </c>
      <c r="F18" s="41">
        <v>1</v>
      </c>
      <c r="G18" s="41"/>
      <c r="H18" s="41"/>
      <c r="I18" s="35"/>
      <c r="J18" s="36"/>
      <c r="K18" s="1355"/>
      <c r="L18" s="1377"/>
      <c r="M18" s="1377"/>
      <c r="N18" s="1377"/>
      <c r="O18" s="1377"/>
      <c r="P18" s="1377"/>
      <c r="Q18" s="1356"/>
      <c r="R18" s="1355"/>
      <c r="S18" s="1377"/>
      <c r="T18" s="1377"/>
      <c r="U18" s="1356"/>
      <c r="V18" s="1355"/>
      <c r="W18" s="1377"/>
      <c r="X18" s="1377"/>
      <c r="Y18" s="1356"/>
      <c r="Z18" s="1611"/>
      <c r="AA18" s="1612"/>
      <c r="AB18" s="1613"/>
      <c r="AC18" s="1600"/>
      <c r="AD18" s="1601"/>
      <c r="AE18" s="1602"/>
      <c r="AF18" s="67"/>
      <c r="AG18" s="67"/>
      <c r="AH18" s="657">
        <v>4</v>
      </c>
      <c r="AI18" s="235" t="s">
        <v>864</v>
      </c>
      <c r="AJ18" s="272"/>
      <c r="AK18" s="272"/>
      <c r="AL18" s="272"/>
      <c r="AM18" s="272"/>
      <c r="AN18" s="272"/>
      <c r="AO18" s="272"/>
      <c r="AP18" s="272"/>
      <c r="AQ18" s="272"/>
      <c r="AR18" s="273"/>
      <c r="AS18" s="235"/>
      <c r="AT18" s="272"/>
      <c r="AU18" s="272"/>
      <c r="AV18" s="272"/>
      <c r="AW18" s="272"/>
      <c r="AX18" s="273"/>
    </row>
    <row r="19" spans="1:50" ht="12.75" customHeight="1" x14ac:dyDescent="0.2">
      <c r="A19" s="1588"/>
      <c r="B19" s="1600"/>
      <c r="C19" s="1601"/>
      <c r="D19" s="1601"/>
      <c r="E19" s="27" t="s">
        <v>100</v>
      </c>
      <c r="F19" s="30">
        <v>2</v>
      </c>
      <c r="G19" s="70"/>
      <c r="H19" s="224" t="s">
        <v>1147</v>
      </c>
      <c r="I19" s="67"/>
      <c r="J19" s="28"/>
      <c r="K19" s="1355"/>
      <c r="L19" s="1377"/>
      <c r="M19" s="1377"/>
      <c r="N19" s="1377"/>
      <c r="O19" s="1377"/>
      <c r="P19" s="1377"/>
      <c r="Q19" s="1356"/>
      <c r="R19" s="1355"/>
      <c r="S19" s="1377"/>
      <c r="T19" s="1377"/>
      <c r="U19" s="1356"/>
      <c r="V19" s="1355"/>
      <c r="W19" s="1377"/>
      <c r="X19" s="1377"/>
      <c r="Y19" s="1356"/>
      <c r="Z19" s="1611"/>
      <c r="AA19" s="1612"/>
      <c r="AB19" s="1613"/>
      <c r="AC19" s="1600"/>
      <c r="AD19" s="1601"/>
      <c r="AE19" s="1602"/>
      <c r="AF19" s="67"/>
      <c r="AG19" s="67"/>
      <c r="AH19" s="657">
        <v>5</v>
      </c>
      <c r="AI19" s="235" t="s">
        <v>899</v>
      </c>
      <c r="AJ19" s="272"/>
      <c r="AK19" s="272"/>
      <c r="AL19" s="272"/>
      <c r="AM19" s="272"/>
      <c r="AN19" s="272"/>
      <c r="AO19" s="272"/>
      <c r="AP19" s="272"/>
      <c r="AQ19" s="272"/>
      <c r="AR19" s="272"/>
      <c r="AS19" s="235"/>
      <c r="AT19" s="272"/>
      <c r="AU19" s="272"/>
      <c r="AV19" s="272"/>
      <c r="AW19" s="272"/>
      <c r="AX19" s="273"/>
    </row>
    <row r="20" spans="1:50" ht="10.5" customHeight="1" x14ac:dyDescent="0.2">
      <c r="A20" s="1588"/>
      <c r="B20" s="1600"/>
      <c r="C20" s="1601"/>
      <c r="D20" s="1601"/>
      <c r="E20" s="33"/>
      <c r="F20" s="95"/>
      <c r="G20" s="95"/>
      <c r="H20" s="95" t="s">
        <v>510</v>
      </c>
      <c r="I20" s="95"/>
      <c r="J20" s="34"/>
      <c r="K20" s="1564"/>
      <c r="L20" s="1565"/>
      <c r="M20" s="1565"/>
      <c r="N20" s="1565"/>
      <c r="O20" s="1565"/>
      <c r="P20" s="1565"/>
      <c r="Q20" s="1566"/>
      <c r="R20" s="1564"/>
      <c r="S20" s="1565"/>
      <c r="T20" s="1565"/>
      <c r="U20" s="1566"/>
      <c r="V20" s="1564"/>
      <c r="W20" s="1565"/>
      <c r="X20" s="1565"/>
      <c r="Y20" s="1566"/>
      <c r="Z20" s="1614"/>
      <c r="AA20" s="1615"/>
      <c r="AB20" s="1616"/>
      <c r="AC20" s="1606"/>
      <c r="AD20" s="1607"/>
      <c r="AE20" s="1608"/>
      <c r="AF20" s="67"/>
      <c r="AG20" s="67"/>
      <c r="AH20" s="657">
        <v>6</v>
      </c>
      <c r="AI20" s="235" t="s">
        <v>31</v>
      </c>
      <c r="AJ20" s="224"/>
      <c r="AK20" s="224"/>
      <c r="AL20" s="224"/>
      <c r="AM20" s="224"/>
      <c r="AN20" s="224"/>
      <c r="AO20" s="224"/>
      <c r="AP20" s="224"/>
      <c r="AQ20" s="224"/>
      <c r="AR20" s="224"/>
      <c r="AS20" s="269"/>
      <c r="AT20" s="272"/>
      <c r="AU20" s="272"/>
      <c r="AV20" s="272"/>
      <c r="AW20" s="272"/>
      <c r="AX20" s="273"/>
    </row>
    <row r="21" spans="1:50" ht="15.75" customHeight="1" x14ac:dyDescent="0.2">
      <c r="A21" s="44">
        <v>1</v>
      </c>
      <c r="B21" s="71" t="s">
        <v>883</v>
      </c>
      <c r="C21" s="62"/>
      <c r="D21" s="63"/>
      <c r="E21" s="15"/>
      <c r="F21" s="18"/>
      <c r="G21" s="18"/>
      <c r="H21" s="18"/>
      <c r="I21" s="18"/>
      <c r="J21" s="16"/>
      <c r="K21" s="9"/>
      <c r="L21" s="11"/>
      <c r="M21" s="11"/>
      <c r="N21" s="11"/>
      <c r="O21" s="11"/>
      <c r="P21" s="11"/>
      <c r="Q21" s="10"/>
      <c r="R21" s="9"/>
      <c r="S21" s="11"/>
      <c r="T21" s="11"/>
      <c r="U21" s="10"/>
      <c r="V21" s="9"/>
      <c r="W21" s="11"/>
      <c r="X21" s="11"/>
      <c r="Y21" s="10"/>
      <c r="Z21" s="9"/>
      <c r="AA21" s="11"/>
      <c r="AB21" s="10"/>
      <c r="AC21" s="9"/>
      <c r="AD21" s="11"/>
      <c r="AE21" s="10"/>
      <c r="AF21" s="30"/>
      <c r="AG21" s="30"/>
      <c r="AH21" s="657">
        <v>7</v>
      </c>
      <c r="AI21" s="236" t="s">
        <v>900</v>
      </c>
      <c r="AJ21" s="272"/>
      <c r="AK21" s="272"/>
      <c r="AL21" s="272"/>
      <c r="AM21" s="272"/>
      <c r="AN21" s="272"/>
      <c r="AO21" s="272"/>
      <c r="AP21" s="272"/>
      <c r="AQ21" s="272"/>
      <c r="AR21" s="273"/>
      <c r="AS21" s="235"/>
      <c r="AT21" s="272"/>
      <c r="AU21" s="272"/>
      <c r="AV21" s="272"/>
      <c r="AW21" s="272"/>
      <c r="AX21" s="273"/>
    </row>
    <row r="22" spans="1:50" ht="15.75" customHeight="1" x14ac:dyDescent="0.2">
      <c r="A22" s="44">
        <v>2</v>
      </c>
      <c r="B22" s="71" t="s">
        <v>884</v>
      </c>
      <c r="C22" s="62"/>
      <c r="D22" s="63"/>
      <c r="E22" s="9"/>
      <c r="F22" s="11"/>
      <c r="G22" s="11"/>
      <c r="H22" s="11"/>
      <c r="I22" s="11"/>
      <c r="J22" s="10"/>
      <c r="K22" s="9"/>
      <c r="L22" s="11"/>
      <c r="M22" s="11"/>
      <c r="N22" s="11"/>
      <c r="O22" s="11"/>
      <c r="P22" s="11"/>
      <c r="Q22" s="10"/>
      <c r="R22" s="9"/>
      <c r="S22" s="11"/>
      <c r="T22" s="11"/>
      <c r="U22" s="10"/>
      <c r="V22" s="9"/>
      <c r="W22" s="11"/>
      <c r="X22" s="11"/>
      <c r="Y22" s="10"/>
      <c r="Z22" s="9"/>
      <c r="AA22" s="11"/>
      <c r="AB22" s="10"/>
      <c r="AC22" s="9"/>
      <c r="AD22" s="11"/>
      <c r="AE22" s="10"/>
      <c r="AF22" s="30"/>
      <c r="AG22" s="30"/>
      <c r="AH22" s="657">
        <v>8</v>
      </c>
      <c r="AI22" s="272" t="s">
        <v>901</v>
      </c>
      <c r="AJ22" s="272"/>
      <c r="AK22" s="272"/>
      <c r="AL22" s="272"/>
      <c r="AM22" s="272"/>
      <c r="AN22" s="272"/>
      <c r="AO22" s="272"/>
      <c r="AP22" s="272"/>
      <c r="AQ22" s="272"/>
      <c r="AR22" s="273"/>
      <c r="AS22" s="235"/>
      <c r="AT22" s="272"/>
      <c r="AU22" s="272"/>
      <c r="AV22" s="272"/>
      <c r="AW22" s="272"/>
      <c r="AX22" s="273"/>
    </row>
    <row r="23" spans="1:50" ht="15.75" customHeight="1" x14ac:dyDescent="0.2">
      <c r="A23" s="44">
        <v>3</v>
      </c>
      <c r="B23" s="71" t="s">
        <v>512</v>
      </c>
      <c r="C23" s="62"/>
      <c r="D23" s="63"/>
      <c r="E23" s="9"/>
      <c r="F23" s="11"/>
      <c r="G23" s="11"/>
      <c r="H23" s="11"/>
      <c r="I23" s="11"/>
      <c r="J23" s="10"/>
      <c r="K23" s="9"/>
      <c r="L23" s="11"/>
      <c r="M23" s="11"/>
      <c r="N23" s="11"/>
      <c r="O23" s="11"/>
      <c r="P23" s="11"/>
      <c r="Q23" s="10"/>
      <c r="R23" s="9"/>
      <c r="S23" s="11"/>
      <c r="T23" s="11"/>
      <c r="U23" s="10"/>
      <c r="V23" s="9"/>
      <c r="W23" s="11"/>
      <c r="X23" s="11"/>
      <c r="Y23" s="10"/>
      <c r="Z23" s="9"/>
      <c r="AA23" s="11"/>
      <c r="AB23" s="10"/>
      <c r="AC23" s="9"/>
      <c r="AD23" s="11"/>
      <c r="AE23" s="10"/>
      <c r="AF23" s="30"/>
      <c r="AG23" s="30"/>
      <c r="AH23" s="657">
        <v>9</v>
      </c>
      <c r="AI23" s="235" t="s">
        <v>862</v>
      </c>
      <c r="AJ23" s="272"/>
      <c r="AK23" s="272"/>
      <c r="AL23" s="272"/>
      <c r="AM23" s="272"/>
      <c r="AN23" s="272"/>
      <c r="AO23" s="272"/>
      <c r="AP23" s="272"/>
      <c r="AQ23" s="272"/>
      <c r="AR23" s="273"/>
      <c r="AS23" s="235"/>
      <c r="AT23" s="272"/>
      <c r="AU23" s="272"/>
      <c r="AV23" s="272"/>
      <c r="AW23" s="272"/>
      <c r="AX23" s="273"/>
    </row>
    <row r="24" spans="1:50" ht="15.75" customHeight="1" x14ac:dyDescent="0.2">
      <c r="A24" s="44">
        <v>4</v>
      </c>
      <c r="B24" s="71" t="s">
        <v>513</v>
      </c>
      <c r="C24" s="62"/>
      <c r="D24" s="63"/>
      <c r="E24" s="9"/>
      <c r="F24" s="11"/>
      <c r="G24" s="11"/>
      <c r="H24" s="11"/>
      <c r="I24" s="11"/>
      <c r="J24" s="10"/>
      <c r="K24" s="9"/>
      <c r="L24" s="11"/>
      <c r="M24" s="11"/>
      <c r="N24" s="11"/>
      <c r="O24" s="11"/>
      <c r="P24" s="11"/>
      <c r="Q24" s="10"/>
      <c r="R24" s="9"/>
      <c r="S24" s="11"/>
      <c r="T24" s="11"/>
      <c r="U24" s="10"/>
      <c r="V24" s="9"/>
      <c r="W24" s="11"/>
      <c r="X24" s="11"/>
      <c r="Y24" s="10"/>
      <c r="Z24" s="9"/>
      <c r="AA24" s="11"/>
      <c r="AB24" s="10"/>
      <c r="AC24" s="9"/>
      <c r="AD24" s="11"/>
      <c r="AE24" s="10"/>
      <c r="AF24" s="30"/>
      <c r="AG24" s="30"/>
      <c r="AH24" s="657">
        <v>10</v>
      </c>
      <c r="AI24" s="235" t="s">
        <v>902</v>
      </c>
      <c r="AJ24" s="272"/>
      <c r="AK24" s="272"/>
      <c r="AL24" s="272"/>
      <c r="AM24" s="272"/>
      <c r="AN24" s="272"/>
      <c r="AO24" s="272"/>
      <c r="AP24" s="272"/>
      <c r="AQ24" s="272"/>
      <c r="AR24" s="273"/>
      <c r="AS24" s="235"/>
      <c r="AT24" s="272"/>
      <c r="AU24" s="272"/>
      <c r="AV24" s="272"/>
      <c r="AW24" s="272"/>
      <c r="AX24" s="273"/>
    </row>
    <row r="25" spans="1:50" ht="15.75" customHeight="1" x14ac:dyDescent="0.2">
      <c r="A25" s="44">
        <v>5</v>
      </c>
      <c r="B25" s="9" t="s">
        <v>885</v>
      </c>
      <c r="C25" s="11"/>
      <c r="D25" s="10"/>
      <c r="E25" s="9"/>
      <c r="F25" s="11"/>
      <c r="G25" s="11"/>
      <c r="H25" s="11"/>
      <c r="I25" s="11"/>
      <c r="J25" s="10"/>
      <c r="K25" s="9"/>
      <c r="L25" s="11"/>
      <c r="M25" s="11"/>
      <c r="N25" s="11"/>
      <c r="O25" s="11"/>
      <c r="P25" s="11"/>
      <c r="Q25" s="10"/>
      <c r="R25" s="9"/>
      <c r="S25" s="11"/>
      <c r="T25" s="11"/>
      <c r="U25" s="10"/>
      <c r="V25" s="9"/>
      <c r="W25" s="11"/>
      <c r="X25" s="11"/>
      <c r="Y25" s="10"/>
      <c r="Z25" s="9"/>
      <c r="AA25" s="11"/>
      <c r="AB25" s="10"/>
      <c r="AC25" s="9"/>
      <c r="AD25" s="11"/>
      <c r="AE25" s="10"/>
      <c r="AF25" s="30"/>
      <c r="AG25" s="30"/>
      <c r="AH25" s="657">
        <v>11</v>
      </c>
      <c r="AI25" s="235" t="s">
        <v>903</v>
      </c>
      <c r="AJ25" s="272"/>
      <c r="AK25" s="272"/>
      <c r="AL25" s="272"/>
      <c r="AM25" s="272"/>
      <c r="AN25" s="272"/>
      <c r="AO25" s="272"/>
      <c r="AP25" s="272"/>
      <c r="AQ25" s="272"/>
      <c r="AR25" s="273"/>
      <c r="AS25" s="235"/>
      <c r="AT25" s="272"/>
      <c r="AU25" s="272"/>
      <c r="AV25" s="272"/>
      <c r="AW25" s="272"/>
      <c r="AX25" s="273"/>
    </row>
    <row r="26" spans="1:50" ht="15.75" customHeight="1" x14ac:dyDescent="0.2">
      <c r="A26" s="44">
        <v>6</v>
      </c>
      <c r="B26" s="27" t="s">
        <v>514</v>
      </c>
      <c r="C26" s="30"/>
      <c r="D26" s="28"/>
      <c r="E26" s="9"/>
      <c r="F26" s="11"/>
      <c r="G26" s="11"/>
      <c r="H26" s="11"/>
      <c r="I26" s="11"/>
      <c r="J26" s="10"/>
      <c r="K26" s="9"/>
      <c r="L26" s="11"/>
      <c r="M26" s="11"/>
      <c r="N26" s="11"/>
      <c r="O26" s="11"/>
      <c r="P26" s="11"/>
      <c r="Q26" s="10"/>
      <c r="R26" s="9"/>
      <c r="S26" s="11"/>
      <c r="T26" s="11"/>
      <c r="U26" s="10"/>
      <c r="V26" s="9"/>
      <c r="W26" s="11"/>
      <c r="X26" s="11"/>
      <c r="Y26" s="10"/>
      <c r="Z26" s="9"/>
      <c r="AA26" s="11"/>
      <c r="AB26" s="10"/>
      <c r="AC26" s="9"/>
      <c r="AD26" s="11"/>
      <c r="AE26" s="10"/>
      <c r="AF26" s="30"/>
      <c r="AG26" s="30"/>
      <c r="AH26" s="657">
        <v>12</v>
      </c>
      <c r="AI26" s="235" t="s">
        <v>3</v>
      </c>
      <c r="AJ26" s="224"/>
      <c r="AK26" s="224"/>
      <c r="AL26" s="224"/>
      <c r="AM26" s="224"/>
      <c r="AN26" s="224"/>
      <c r="AO26" s="224"/>
      <c r="AP26" s="224"/>
      <c r="AQ26" s="224"/>
      <c r="AR26" s="224"/>
      <c r="AS26" s="235"/>
      <c r="AT26" s="272"/>
      <c r="AU26" s="272"/>
      <c r="AV26" s="272"/>
      <c r="AW26" s="272"/>
      <c r="AX26" s="273"/>
    </row>
    <row r="27" spans="1:50" ht="15.75" customHeight="1" x14ac:dyDescent="0.2">
      <c r="A27" s="44">
        <v>7</v>
      </c>
      <c r="B27" s="9" t="s">
        <v>515</v>
      </c>
      <c r="C27" s="11"/>
      <c r="D27" s="10"/>
      <c r="E27" s="9"/>
      <c r="F27" s="11"/>
      <c r="G27" s="11"/>
      <c r="H27" s="11"/>
      <c r="I27" s="11"/>
      <c r="J27" s="10"/>
      <c r="K27" s="9"/>
      <c r="L27" s="11"/>
      <c r="M27" s="11"/>
      <c r="N27" s="11"/>
      <c r="O27" s="11"/>
      <c r="P27" s="11"/>
      <c r="Q27" s="10"/>
      <c r="R27" s="9"/>
      <c r="S27" s="11"/>
      <c r="T27" s="11"/>
      <c r="U27" s="10"/>
      <c r="V27" s="9"/>
      <c r="W27" s="11"/>
      <c r="X27" s="11"/>
      <c r="Y27" s="10"/>
      <c r="Z27" s="9"/>
      <c r="AA27" s="11"/>
      <c r="AB27" s="10"/>
      <c r="AC27" s="9"/>
      <c r="AD27" s="11"/>
      <c r="AE27" s="10"/>
      <c r="AF27" s="30"/>
      <c r="AG27" s="30"/>
      <c r="AH27" s="657">
        <v>13</v>
      </c>
      <c r="AI27" s="235" t="s">
        <v>904</v>
      </c>
      <c r="AJ27" s="272"/>
      <c r="AK27" s="272"/>
      <c r="AL27" s="272"/>
      <c r="AM27" s="272"/>
      <c r="AN27" s="272"/>
      <c r="AO27" s="272"/>
      <c r="AP27" s="272"/>
      <c r="AQ27" s="272"/>
      <c r="AR27" s="273"/>
      <c r="AS27" s="235"/>
      <c r="AT27" s="272"/>
      <c r="AU27" s="272"/>
      <c r="AV27" s="272"/>
      <c r="AW27" s="272"/>
      <c r="AX27" s="273"/>
    </row>
    <row r="28" spans="1:50" ht="15.75" customHeight="1" x14ac:dyDescent="0.2">
      <c r="A28" s="44">
        <v>8</v>
      </c>
      <c r="B28" s="9" t="s">
        <v>886</v>
      </c>
      <c r="C28" s="11"/>
      <c r="D28" s="10"/>
      <c r="E28" s="9"/>
      <c r="F28" s="11"/>
      <c r="G28" s="11"/>
      <c r="H28" s="11"/>
      <c r="I28" s="11"/>
      <c r="J28" s="10"/>
      <c r="K28" s="9"/>
      <c r="L28" s="11"/>
      <c r="M28" s="11"/>
      <c r="N28" s="11"/>
      <c r="O28" s="11"/>
      <c r="P28" s="11"/>
      <c r="Q28" s="10"/>
      <c r="R28" s="9"/>
      <c r="S28" s="11"/>
      <c r="T28" s="11"/>
      <c r="U28" s="10"/>
      <c r="V28" s="9"/>
      <c r="W28" s="11"/>
      <c r="X28" s="11"/>
      <c r="Y28" s="10"/>
      <c r="Z28" s="9"/>
      <c r="AA28" s="11"/>
      <c r="AB28" s="10"/>
      <c r="AC28" s="9"/>
      <c r="AD28" s="11"/>
      <c r="AE28" s="10"/>
      <c r="AF28" s="30"/>
      <c r="AG28" s="30"/>
      <c r="AH28" s="787">
        <v>99</v>
      </c>
      <c r="AI28" s="288" t="s">
        <v>896</v>
      </c>
      <c r="AJ28" s="288"/>
      <c r="AK28" s="288"/>
      <c r="AL28" s="288"/>
      <c r="AM28" s="288"/>
      <c r="AN28" s="288"/>
      <c r="AO28" s="288"/>
      <c r="AP28" s="288"/>
      <c r="AQ28" s="288"/>
      <c r="AR28" s="788"/>
      <c r="AS28" s="789"/>
      <c r="AT28" s="288"/>
      <c r="AU28" s="288"/>
      <c r="AV28" s="288"/>
      <c r="AW28" s="677"/>
      <c r="AX28" s="788"/>
    </row>
    <row r="29" spans="1:50" ht="15.75" customHeight="1" x14ac:dyDescent="0.2">
      <c r="A29" s="44">
        <v>9</v>
      </c>
      <c r="B29" s="9" t="s">
        <v>516</v>
      </c>
      <c r="C29" s="11"/>
      <c r="D29" s="10"/>
      <c r="E29" s="9"/>
      <c r="F29" s="11"/>
      <c r="G29" s="11"/>
      <c r="H29" s="11"/>
      <c r="I29" s="11"/>
      <c r="J29" s="10"/>
      <c r="K29" s="9"/>
      <c r="L29" s="11"/>
      <c r="M29" s="11"/>
      <c r="N29" s="11"/>
      <c r="O29" s="11"/>
      <c r="P29" s="11"/>
      <c r="Q29" s="10"/>
      <c r="R29" s="9"/>
      <c r="S29" s="11"/>
      <c r="T29" s="11"/>
      <c r="U29" s="10"/>
      <c r="V29" s="9"/>
      <c r="W29" s="11"/>
      <c r="X29" s="11"/>
      <c r="Y29" s="10"/>
      <c r="Z29" s="9"/>
      <c r="AA29" s="11"/>
      <c r="AB29" s="10"/>
      <c r="AC29" s="9"/>
      <c r="AD29" s="11"/>
      <c r="AE29" s="10"/>
      <c r="AF29" s="30"/>
      <c r="AG29" s="30"/>
      <c r="AH29" s="30"/>
      <c r="AI29" s="30"/>
      <c r="AJ29" s="30"/>
      <c r="AK29" s="30"/>
    </row>
    <row r="30" spans="1:50" ht="15.75" customHeight="1" x14ac:dyDescent="0.2">
      <c r="A30" s="44">
        <v>10</v>
      </c>
      <c r="B30" s="9" t="s">
        <v>887</v>
      </c>
      <c r="C30" s="11"/>
      <c r="D30" s="10"/>
      <c r="E30" s="9"/>
      <c r="F30" s="11"/>
      <c r="G30" s="11"/>
      <c r="H30" s="11"/>
      <c r="I30" s="11"/>
      <c r="J30" s="10"/>
      <c r="K30" s="9"/>
      <c r="L30" s="11"/>
      <c r="M30" s="11"/>
      <c r="N30" s="11"/>
      <c r="O30" s="11"/>
      <c r="P30" s="11"/>
      <c r="Q30" s="10"/>
      <c r="R30" s="9"/>
      <c r="S30" s="11"/>
      <c r="T30" s="11"/>
      <c r="U30" s="10"/>
      <c r="V30" s="9"/>
      <c r="W30" s="11"/>
      <c r="X30" s="11"/>
      <c r="Y30" s="10"/>
      <c r="Z30" s="9"/>
      <c r="AA30" s="11"/>
      <c r="AB30" s="10"/>
      <c r="AC30" s="9"/>
      <c r="AD30" s="11"/>
      <c r="AE30" s="10"/>
      <c r="AF30" s="30"/>
      <c r="AG30" s="30"/>
      <c r="AH30" s="30"/>
      <c r="AI30" s="30"/>
      <c r="AJ30" s="30"/>
      <c r="AK30" s="30"/>
    </row>
    <row r="31" spans="1:50" ht="15.75" customHeight="1" x14ac:dyDescent="0.2">
      <c r="A31" s="44">
        <v>11</v>
      </c>
      <c r="B31" s="9" t="s">
        <v>511</v>
      </c>
      <c r="C31" s="11"/>
      <c r="D31" s="10"/>
      <c r="E31" s="9"/>
      <c r="F31" s="11"/>
      <c r="G31" s="11"/>
      <c r="H31" s="11"/>
      <c r="I31" s="11"/>
      <c r="J31" s="10"/>
      <c r="K31" s="9"/>
      <c r="L31" s="11"/>
      <c r="M31" s="11"/>
      <c r="N31" s="11"/>
      <c r="O31" s="11"/>
      <c r="P31" s="11"/>
      <c r="Q31" s="10"/>
      <c r="R31" s="9"/>
      <c r="S31" s="11"/>
      <c r="T31" s="11"/>
      <c r="U31" s="10"/>
      <c r="V31" s="9"/>
      <c r="W31" s="11"/>
      <c r="X31" s="11"/>
      <c r="Y31" s="10"/>
      <c r="Z31" s="9"/>
      <c r="AA31" s="11"/>
      <c r="AB31" s="10"/>
      <c r="AC31" s="9"/>
      <c r="AD31" s="11"/>
      <c r="AE31" s="10"/>
      <c r="AF31" s="30"/>
      <c r="AG31" s="30"/>
      <c r="AH31" s="30"/>
      <c r="AI31" s="30"/>
      <c r="AJ31" s="30"/>
      <c r="AK31" s="30"/>
    </row>
    <row r="32" spans="1:50" ht="15.75" customHeight="1" x14ac:dyDescent="0.2">
      <c r="A32" s="44">
        <v>12</v>
      </c>
      <c r="B32" s="9" t="s">
        <v>888</v>
      </c>
      <c r="C32" s="11"/>
      <c r="D32" s="10"/>
      <c r="E32" s="9"/>
      <c r="F32" s="11"/>
      <c r="G32" s="11"/>
      <c r="H32" s="11"/>
      <c r="I32" s="11"/>
      <c r="J32" s="10"/>
      <c r="K32" s="9"/>
      <c r="L32" s="11"/>
      <c r="M32" s="11"/>
      <c r="N32" s="11"/>
      <c r="O32" s="11"/>
      <c r="P32" s="11"/>
      <c r="Q32" s="10"/>
      <c r="R32" s="9"/>
      <c r="S32" s="272" t="s">
        <v>905</v>
      </c>
      <c r="T32" s="11"/>
      <c r="U32" s="10"/>
      <c r="V32" s="9"/>
      <c r="W32" s="11"/>
      <c r="X32" s="11"/>
      <c r="Y32" s="10"/>
      <c r="Z32" s="9"/>
      <c r="AA32" s="11"/>
      <c r="AB32" s="10"/>
      <c r="AC32" s="9"/>
      <c r="AD32" s="11"/>
      <c r="AE32" s="10"/>
      <c r="AF32" s="30"/>
      <c r="AG32" s="30"/>
      <c r="AH32" s="30"/>
      <c r="AI32" s="30"/>
      <c r="AJ32" s="30"/>
      <c r="AK32" s="30"/>
    </row>
    <row r="33" spans="1:39" ht="15.75" customHeight="1" x14ac:dyDescent="0.2">
      <c r="A33" s="44">
        <v>13</v>
      </c>
      <c r="B33" s="9" t="s">
        <v>889</v>
      </c>
      <c r="C33" s="11"/>
      <c r="D33" s="10"/>
      <c r="E33" s="9"/>
      <c r="F33" s="11"/>
      <c r="G33" s="11"/>
      <c r="H33" s="11"/>
      <c r="I33" s="11"/>
      <c r="J33" s="10"/>
      <c r="K33" s="9"/>
      <c r="L33" s="11"/>
      <c r="M33" s="11"/>
      <c r="N33" s="11"/>
      <c r="O33" s="11"/>
      <c r="P33" s="11"/>
      <c r="Q33" s="10"/>
      <c r="R33" s="9"/>
      <c r="S33" s="11"/>
      <c r="T33" s="11"/>
      <c r="U33" s="10"/>
      <c r="V33" s="9"/>
      <c r="W33" s="11"/>
      <c r="X33" s="11"/>
      <c r="Y33" s="10"/>
      <c r="Z33" s="9"/>
      <c r="AA33" s="11"/>
      <c r="AB33" s="10"/>
      <c r="AC33" s="9"/>
      <c r="AD33" s="11"/>
      <c r="AE33" s="10"/>
      <c r="AF33" s="30"/>
      <c r="AG33" s="30"/>
      <c r="AH33" s="30"/>
      <c r="AI33" s="30"/>
      <c r="AJ33" s="30"/>
      <c r="AK33" s="30"/>
    </row>
    <row r="34" spans="1:39" ht="15.75" customHeight="1" x14ac:dyDescent="0.2">
      <c r="A34" s="44">
        <v>99</v>
      </c>
      <c r="B34" s="9" t="s">
        <v>517</v>
      </c>
      <c r="C34" s="11"/>
      <c r="D34" s="10"/>
      <c r="E34" s="9"/>
      <c r="F34" s="272" t="s">
        <v>906</v>
      </c>
      <c r="G34" s="11"/>
      <c r="H34" s="11"/>
      <c r="I34" s="11"/>
      <c r="J34" s="10"/>
      <c r="K34" s="9"/>
      <c r="L34" s="11"/>
      <c r="M34" s="11"/>
      <c r="N34" s="11"/>
      <c r="O34" s="11"/>
      <c r="P34" s="11"/>
      <c r="Q34" s="10"/>
      <c r="R34" s="9"/>
      <c r="S34" s="11"/>
      <c r="T34" s="11"/>
      <c r="U34" s="10"/>
      <c r="V34" s="9"/>
      <c r="W34" s="11"/>
      <c r="X34" s="11"/>
      <c r="Y34" s="10"/>
      <c r="Z34" s="9"/>
      <c r="AA34" s="11"/>
      <c r="AB34" s="10"/>
      <c r="AC34" s="9"/>
      <c r="AD34" s="11"/>
      <c r="AE34" s="10"/>
      <c r="AF34" s="30"/>
      <c r="AG34" s="30"/>
      <c r="AH34" s="30"/>
      <c r="AI34" s="30"/>
      <c r="AJ34" s="30"/>
      <c r="AK34" s="30"/>
    </row>
    <row r="35" spans="1:39" ht="20.100000000000001" customHeight="1" x14ac:dyDescent="0.2"/>
    <row r="36" spans="1:39" ht="20.100000000000001" customHeight="1" x14ac:dyDescent="0.2">
      <c r="A36" s="1"/>
      <c r="AH36" s="38"/>
    </row>
    <row r="37" spans="1:39" ht="3.95" customHeight="1" x14ac:dyDescent="0.2">
      <c r="A37" s="1"/>
    </row>
    <row r="38" spans="1:39" ht="20.100000000000001" customHeight="1" x14ac:dyDescent="0.2">
      <c r="U38" s="1567"/>
      <c r="V38" s="1567"/>
      <c r="W38" s="1567"/>
      <c r="X38" s="1567"/>
      <c r="Y38" s="1567"/>
      <c r="Z38" s="1567"/>
      <c r="AA38" s="1567"/>
      <c r="AB38" s="1567"/>
      <c r="AC38" s="1567"/>
      <c r="AD38" s="1567"/>
      <c r="AE38" s="1567"/>
      <c r="AF38" s="1567"/>
      <c r="AG38" s="1567"/>
      <c r="AH38" s="1567"/>
      <c r="AI38" s="48"/>
      <c r="AJ38" s="48"/>
      <c r="AK38" s="48"/>
      <c r="AL38" s="48"/>
      <c r="AM38" s="48"/>
    </row>
    <row r="39" spans="1:39" ht="11.25" customHeight="1" x14ac:dyDescent="0.2">
      <c r="U39" s="1561"/>
      <c r="V39" s="30"/>
      <c r="W39" s="30"/>
      <c r="X39" s="30"/>
      <c r="Y39" s="30"/>
      <c r="Z39" s="1568"/>
      <c r="AA39" s="1568"/>
      <c r="AB39" s="1568"/>
      <c r="AC39" s="79"/>
      <c r="AD39" s="30"/>
      <c r="AE39" s="30"/>
      <c r="AF39" s="30"/>
      <c r="AG39" s="30"/>
      <c r="AH39" s="30"/>
      <c r="AI39" s="30"/>
      <c r="AJ39" s="30"/>
      <c r="AK39" s="30"/>
    </row>
    <row r="40" spans="1:39" ht="68.25" customHeight="1" x14ac:dyDescent="0.2">
      <c r="U40" s="1561"/>
      <c r="V40" s="30"/>
      <c r="W40" s="30"/>
      <c r="X40" s="30"/>
      <c r="Y40" s="30"/>
      <c r="Z40" s="1560"/>
      <c r="AA40" s="1560"/>
      <c r="AB40" s="1560"/>
      <c r="AC40" s="1560"/>
      <c r="AD40" s="1560"/>
      <c r="AE40" s="1560"/>
      <c r="AF40" s="1560"/>
      <c r="AG40" s="1560"/>
      <c r="AH40" s="1560"/>
      <c r="AI40" s="30"/>
      <c r="AJ40" s="30"/>
      <c r="AK40" s="30"/>
    </row>
    <row r="41" spans="1:39" ht="18.75" customHeight="1" x14ac:dyDescent="0.2">
      <c r="R41" s="27"/>
      <c r="U41" s="1561"/>
      <c r="V41" s="30"/>
      <c r="W41" s="30"/>
      <c r="X41" s="30"/>
      <c r="Y41" s="30"/>
      <c r="Z41" s="70"/>
      <c r="AA41" s="30"/>
      <c r="AB41" s="30"/>
      <c r="AC41" s="30"/>
      <c r="AD41" s="30"/>
      <c r="AE41" s="30"/>
      <c r="AF41" s="30"/>
      <c r="AG41" s="30"/>
      <c r="AH41" s="30"/>
      <c r="AI41" s="30"/>
      <c r="AJ41" s="30"/>
      <c r="AK41" s="30"/>
    </row>
    <row r="42" spans="1:39" ht="22.5" customHeight="1" x14ac:dyDescent="0.2">
      <c r="U42" s="169"/>
      <c r="V42" s="81"/>
      <c r="W42" s="81"/>
      <c r="X42" s="81"/>
      <c r="Y42" s="81"/>
      <c r="Z42" s="30"/>
      <c r="AA42" s="30"/>
      <c r="AB42" s="30"/>
      <c r="AC42" s="30"/>
      <c r="AD42" s="30"/>
      <c r="AE42" s="30"/>
      <c r="AF42" s="30"/>
      <c r="AG42" s="30"/>
      <c r="AH42" s="30"/>
      <c r="AI42" s="30"/>
      <c r="AJ42" s="30"/>
      <c r="AK42" s="30"/>
    </row>
    <row r="43" spans="1:39" ht="22.5" customHeight="1" x14ac:dyDescent="0.2">
      <c r="U43" s="169"/>
      <c r="V43" s="81"/>
      <c r="W43" s="81"/>
      <c r="X43" s="81"/>
      <c r="Y43" s="81"/>
      <c r="Z43" s="30"/>
      <c r="AA43" s="30"/>
      <c r="AB43" s="30"/>
      <c r="AC43" s="30"/>
      <c r="AD43" s="30"/>
      <c r="AE43" s="30"/>
      <c r="AF43" s="30"/>
      <c r="AG43" s="30"/>
      <c r="AH43" s="30"/>
      <c r="AI43" s="30"/>
      <c r="AJ43" s="30"/>
      <c r="AK43" s="30"/>
    </row>
    <row r="44" spans="1:39" ht="22.5" customHeight="1" x14ac:dyDescent="0.2">
      <c r="U44" s="169"/>
      <c r="V44" s="81"/>
      <c r="W44" s="81"/>
      <c r="X44" s="81"/>
      <c r="Y44" s="81"/>
      <c r="Z44" s="30"/>
      <c r="AA44" s="30"/>
      <c r="AB44" s="30"/>
      <c r="AC44" s="30"/>
      <c r="AD44" s="30"/>
      <c r="AE44" s="30"/>
      <c r="AF44" s="30"/>
      <c r="AG44" s="30"/>
      <c r="AH44" s="30"/>
      <c r="AI44" s="30"/>
      <c r="AJ44" s="30"/>
      <c r="AK44" s="30"/>
    </row>
    <row r="45" spans="1:39" ht="22.5" customHeight="1" x14ac:dyDescent="0.2">
      <c r="U45" s="169"/>
      <c r="V45" s="81"/>
      <c r="W45" s="81"/>
      <c r="X45" s="81"/>
      <c r="Y45" s="81"/>
      <c r="Z45" s="30"/>
      <c r="AA45" s="30"/>
      <c r="AB45" s="30"/>
      <c r="AC45" s="30"/>
      <c r="AD45" s="30"/>
      <c r="AE45" s="30"/>
      <c r="AF45" s="30"/>
      <c r="AG45" s="30"/>
      <c r="AH45" s="30"/>
      <c r="AI45" s="30"/>
      <c r="AJ45" s="30"/>
      <c r="AK45" s="30"/>
    </row>
    <row r="46" spans="1:39" ht="22.5" customHeight="1" x14ac:dyDescent="0.2">
      <c r="U46" s="169"/>
      <c r="V46" s="81"/>
      <c r="W46" s="81"/>
      <c r="X46" s="81"/>
      <c r="Y46" s="81"/>
      <c r="Z46" s="30"/>
      <c r="AA46" s="30"/>
      <c r="AB46" s="30"/>
      <c r="AC46" s="30"/>
      <c r="AD46" s="30"/>
      <c r="AE46" s="30"/>
      <c r="AF46" s="30"/>
      <c r="AG46" s="30"/>
      <c r="AH46" s="30"/>
      <c r="AI46" s="30"/>
      <c r="AJ46" s="30"/>
      <c r="AK46" s="30"/>
    </row>
    <row r="47" spans="1:39" ht="22.5" customHeight="1" x14ac:dyDescent="0.2">
      <c r="U47" s="169"/>
      <c r="V47" s="81"/>
      <c r="W47" s="81"/>
      <c r="X47" s="81"/>
      <c r="Y47" s="81"/>
      <c r="Z47" s="30"/>
      <c r="AA47" s="30"/>
      <c r="AB47" s="30"/>
      <c r="AC47" s="30"/>
      <c r="AD47" s="30"/>
      <c r="AE47" s="30"/>
      <c r="AF47" s="30"/>
      <c r="AG47" s="30"/>
      <c r="AH47" s="30"/>
      <c r="AI47" s="30"/>
      <c r="AJ47" s="30"/>
      <c r="AK47" s="30"/>
    </row>
    <row r="48" spans="1:39" ht="22.5" customHeight="1" x14ac:dyDescent="0.2">
      <c r="U48" s="169"/>
      <c r="V48" s="81"/>
      <c r="W48" s="81"/>
      <c r="X48" s="81"/>
      <c r="Y48" s="81"/>
      <c r="Z48" s="30"/>
      <c r="AA48" s="30"/>
      <c r="AB48" s="30"/>
      <c r="AC48" s="30"/>
      <c r="AD48" s="30"/>
      <c r="AE48" s="30"/>
      <c r="AF48" s="30"/>
      <c r="AG48" s="30"/>
      <c r="AH48" s="30"/>
      <c r="AI48" s="30"/>
      <c r="AJ48" s="30"/>
      <c r="AK48" s="30"/>
    </row>
    <row r="49" spans="1:37" ht="22.5" customHeight="1" x14ac:dyDescent="0.2">
      <c r="U49" s="169"/>
      <c r="V49" s="81"/>
      <c r="W49" s="81"/>
      <c r="X49" s="81"/>
      <c r="Y49" s="81"/>
      <c r="Z49" s="30"/>
      <c r="AA49" s="30"/>
      <c r="AB49" s="30"/>
      <c r="AC49" s="30"/>
      <c r="AD49" s="30"/>
      <c r="AE49" s="30"/>
      <c r="AF49" s="30"/>
      <c r="AG49" s="30"/>
      <c r="AH49" s="30"/>
      <c r="AI49" s="30"/>
      <c r="AJ49" s="30"/>
      <c r="AK49" s="30"/>
    </row>
    <row r="50" spans="1:37" ht="22.5" customHeight="1" x14ac:dyDescent="0.2">
      <c r="U50" s="169"/>
      <c r="V50" s="81"/>
      <c r="W50" s="81"/>
      <c r="X50" s="81"/>
      <c r="Y50" s="81"/>
      <c r="Z50" s="30"/>
      <c r="AA50" s="30"/>
      <c r="AB50" s="30"/>
      <c r="AC50" s="30"/>
      <c r="AD50" s="30"/>
      <c r="AE50" s="30"/>
      <c r="AF50" s="30"/>
      <c r="AG50" s="30"/>
      <c r="AH50" s="30"/>
      <c r="AI50" s="30"/>
      <c r="AJ50" s="30"/>
      <c r="AK50" s="30"/>
    </row>
    <row r="51" spans="1:37" ht="22.5" customHeight="1" x14ac:dyDescent="0.2">
      <c r="U51" s="169"/>
      <c r="V51" s="81"/>
      <c r="W51" s="81"/>
      <c r="X51" s="81"/>
      <c r="Y51" s="81"/>
      <c r="Z51" s="30"/>
      <c r="AA51" s="30"/>
      <c r="AB51" s="30"/>
      <c r="AC51" s="30"/>
      <c r="AD51" s="30"/>
      <c r="AE51" s="30"/>
      <c r="AF51" s="30"/>
      <c r="AG51" s="30"/>
      <c r="AH51" s="30"/>
      <c r="AI51" s="30"/>
      <c r="AJ51" s="30"/>
      <c r="AK51" s="30"/>
    </row>
    <row r="52" spans="1:37" ht="22.5" customHeight="1" x14ac:dyDescent="0.2">
      <c r="U52" s="169"/>
      <c r="V52" s="81"/>
      <c r="W52" s="81"/>
      <c r="X52" s="81"/>
      <c r="Y52" s="81"/>
      <c r="Z52" s="30"/>
      <c r="AA52" s="30"/>
      <c r="AB52" s="30"/>
      <c r="AC52" s="30"/>
      <c r="AD52" s="30"/>
      <c r="AE52" s="30"/>
      <c r="AF52" s="30"/>
      <c r="AG52" s="30"/>
      <c r="AH52" s="30"/>
      <c r="AI52" s="30"/>
      <c r="AJ52" s="30"/>
      <c r="AK52" s="30"/>
    </row>
    <row r="53" spans="1:37" ht="22.5" customHeight="1" x14ac:dyDescent="0.2">
      <c r="U53" s="292"/>
      <c r="V53" s="81"/>
      <c r="W53" s="81"/>
      <c r="X53" s="81"/>
      <c r="Y53" s="81"/>
      <c r="Z53" s="30"/>
      <c r="AA53" s="30"/>
      <c r="AB53" s="30"/>
      <c r="AC53" s="30"/>
      <c r="AD53" s="30"/>
      <c r="AE53" s="30"/>
      <c r="AF53" s="30"/>
      <c r="AG53" s="30"/>
      <c r="AH53" s="30"/>
      <c r="AI53" s="30"/>
      <c r="AJ53" s="30"/>
      <c r="AK53" s="30"/>
    </row>
    <row r="54" spans="1:37" ht="22.5" customHeight="1" x14ac:dyDescent="0.2">
      <c r="U54" s="169"/>
      <c r="V54" s="81"/>
      <c r="W54" s="81"/>
      <c r="X54" s="81"/>
      <c r="Y54" s="81"/>
      <c r="Z54" s="30"/>
      <c r="AA54" s="30"/>
      <c r="AB54" s="30"/>
      <c r="AC54" s="30"/>
      <c r="AD54" s="30"/>
      <c r="AE54" s="30"/>
      <c r="AF54" s="30"/>
      <c r="AG54" s="30"/>
      <c r="AH54" s="30"/>
      <c r="AI54" s="30"/>
      <c r="AJ54" s="30"/>
      <c r="AK54" s="30"/>
    </row>
    <row r="55" spans="1:37" ht="22.5" customHeight="1" x14ac:dyDescent="0.2">
      <c r="U55" s="30"/>
      <c r="V55" s="30"/>
      <c r="W55" s="30"/>
      <c r="X55" s="30"/>
      <c r="Y55" s="30"/>
      <c r="Z55" s="30"/>
      <c r="AA55" s="30"/>
      <c r="AB55" s="30"/>
      <c r="AC55" s="30"/>
      <c r="AD55" s="30"/>
      <c r="AE55" s="30"/>
      <c r="AF55" s="30"/>
    </row>
    <row r="56" spans="1:37" x14ac:dyDescent="0.2">
      <c r="A56" s="74"/>
      <c r="U56" s="30"/>
      <c r="V56" s="30"/>
      <c r="W56" s="30"/>
      <c r="X56" s="30"/>
      <c r="Y56" s="30"/>
      <c r="Z56" s="30"/>
      <c r="AA56" s="30"/>
      <c r="AB56" s="30"/>
      <c r="AC56" s="30"/>
      <c r="AD56" s="30"/>
      <c r="AE56" s="30"/>
      <c r="AF56" s="30"/>
    </row>
    <row r="57" spans="1:37" x14ac:dyDescent="0.2">
      <c r="A57" s="74"/>
    </row>
    <row r="58" spans="1:37" x14ac:dyDescent="0.2">
      <c r="A58" s="74"/>
    </row>
    <row r="59" spans="1:37" x14ac:dyDescent="0.2">
      <c r="A59" s="74"/>
    </row>
    <row r="60" spans="1:37" x14ac:dyDescent="0.2">
      <c r="A60" s="74"/>
    </row>
    <row r="61" spans="1:37" x14ac:dyDescent="0.2">
      <c r="A61" s="39"/>
    </row>
  </sheetData>
  <customSheetViews>
    <customSheetView guid="{87C6E031-6671-4D20-A947-4ABBDA5EC8EA}" showGridLines="0" topLeftCell="A35">
      <selection activeCell="AK60" sqref="AK60"/>
      <rowBreaks count="9" manualBreakCount="9">
        <brk id="38" max="16383" man="1"/>
        <brk id="39" max="16383" man="1"/>
        <brk id="66" max="16383" man="1"/>
        <brk id="67" max="16383" man="1"/>
        <brk id="68" max="16383" man="1"/>
        <brk id="69" max="16383" man="1"/>
        <brk id="70" max="16383" man="1"/>
        <brk id="71" max="16383" man="1"/>
        <brk id="72" max="16383" man="1"/>
      </rowBreaks>
      <pageMargins left="0.2" right="0.2" top="0.75" bottom="0.2" header="0.25" footer="0"/>
      <pageSetup orientation="landscape" r:id="rId1"/>
      <headerFooter alignWithMargins="0">
        <oddFooter>&amp;C&amp;P</oddFooter>
      </headerFooter>
    </customSheetView>
    <customSheetView guid="{21CA7D52-6405-4709-96E4-5DB6BEC63013}" showGridLines="0" topLeftCell="A35">
      <selection activeCell="B57" sqref="B57"/>
      <rowBreaks count="2" manualBreakCount="2">
        <brk id="39" max="16383" man="1"/>
        <brk id="68" max="16383" man="1"/>
      </rowBreaks>
      <pageMargins left="0.2" right="0.2" top="0.75" bottom="0.2" header="0.25" footer="0"/>
      <pageSetup orientation="landscape" r:id="rId2"/>
      <headerFooter alignWithMargins="0">
        <oddFooter>&amp;C&amp;P</oddFooter>
      </headerFooter>
    </customSheetView>
    <customSheetView guid="{26C2C0D3-D8B4-4F1E-9615-4F8590F048BD}" showPageBreaks="1" showGridLines="0" topLeftCell="A35">
      <selection activeCell="AK60" sqref="AK60"/>
      <rowBreaks count="9" manualBreakCount="9">
        <brk id="38" max="16383" man="1"/>
        <brk id="39" max="16383" man="1"/>
        <brk id="66" max="16383" man="1"/>
        <brk id="67" max="16383" man="1"/>
        <brk id="68" max="16383" man="1"/>
        <brk id="69" max="16383" man="1"/>
        <brk id="70" max="16383" man="1"/>
        <brk id="71" max="16383" man="1"/>
        <brk id="72" max="16383" man="1"/>
      </rowBreaks>
      <pageMargins left="0.2" right="0.2" top="0.75" bottom="0.2" header="0.25" footer="0"/>
      <pageSetup orientation="landscape" r:id="rId3"/>
      <headerFooter alignWithMargins="0">
        <oddFooter>&amp;C&amp;P</oddFooter>
      </headerFooter>
    </customSheetView>
  </customSheetViews>
  <mergeCells count="35">
    <mergeCell ref="E13:J16"/>
    <mergeCell ref="C7:L8"/>
    <mergeCell ref="B12:D20"/>
    <mergeCell ref="AH11:AW11"/>
    <mergeCell ref="K13:Q20"/>
    <mergeCell ref="AC17:AE20"/>
    <mergeCell ref="Z17:AB20"/>
    <mergeCell ref="AH12:AH14"/>
    <mergeCell ref="AS14:AX14"/>
    <mergeCell ref="AS13:AX13"/>
    <mergeCell ref="AS12:AW12"/>
    <mergeCell ref="AI12:AR14"/>
    <mergeCell ref="K12:Q12"/>
    <mergeCell ref="U3:AF3"/>
    <mergeCell ref="U7:AG8"/>
    <mergeCell ref="Z14:AE16"/>
    <mergeCell ref="R13:U13"/>
    <mergeCell ref="R14:U20"/>
    <mergeCell ref="S7:T7"/>
    <mergeCell ref="S3:T3"/>
    <mergeCell ref="R12:AE12"/>
    <mergeCell ref="A11:AE11"/>
    <mergeCell ref="E17:J17"/>
    <mergeCell ref="V13:W13"/>
    <mergeCell ref="A3:B3"/>
    <mergeCell ref="A7:B7"/>
    <mergeCell ref="A12:A20"/>
    <mergeCell ref="E12:J12"/>
    <mergeCell ref="C3:M3"/>
    <mergeCell ref="Z40:AH40"/>
    <mergeCell ref="U39:U41"/>
    <mergeCell ref="Z13:AA13"/>
    <mergeCell ref="V14:Y20"/>
    <mergeCell ref="U38:AH38"/>
    <mergeCell ref="Z39:AB39"/>
  </mergeCells>
  <phoneticPr fontId="0" type="noConversion"/>
  <pageMargins left="0.2" right="0.2" top="0.75" bottom="0.2" header="0.25" footer="0"/>
  <pageSetup scale="73" orientation="landscape" r:id="rId4"/>
  <headerFooter alignWithMargins="0">
    <oddFooter>&amp;C&amp;P</oddFooter>
  </headerFooter>
  <rowBreaks count="8" manualBreakCount="8">
    <brk id="34" max="16383" man="1"/>
    <brk id="58" max="16383" man="1"/>
    <brk id="59" max="16383" man="1"/>
    <brk id="60" max="16383" man="1"/>
    <brk id="61" max="16383" man="1"/>
    <brk id="62" max="16383" man="1"/>
    <brk id="63" max="16383" man="1"/>
    <brk id="64"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U31"/>
  <sheetViews>
    <sheetView view="pageBreakPreview" zoomScale="60" zoomScaleNormal="100" workbookViewId="0">
      <selection activeCell="I47" sqref="I47"/>
    </sheetView>
  </sheetViews>
  <sheetFormatPr defaultRowHeight="10.5" x14ac:dyDescent="0.2"/>
  <cols>
    <col min="1" max="1" width="5.7109375" style="397" customWidth="1"/>
    <col min="2" max="2" width="2.7109375" style="329" customWidth="1"/>
    <col min="3" max="3" width="3.42578125" style="329" customWidth="1"/>
    <col min="4" max="4" width="2.7109375" style="330" customWidth="1"/>
    <col min="5" max="5" width="3.42578125" style="328" customWidth="1"/>
    <col min="6" max="7" width="3.5703125" style="328" customWidth="1"/>
    <col min="8" max="8" width="3.5703125" style="329" customWidth="1"/>
    <col min="9" max="9" width="3.140625" style="329" customWidth="1"/>
    <col min="10" max="10" width="2.5703125" style="329" customWidth="1"/>
    <col min="11" max="11" width="3" style="329" customWidth="1"/>
    <col min="12" max="13" width="3.5703125" style="330" customWidth="1"/>
    <col min="14" max="14" width="2.5703125" style="330" customWidth="1"/>
    <col min="15" max="19" width="3.5703125" style="330" customWidth="1"/>
    <col min="20" max="20" width="3.5703125" style="329" customWidth="1"/>
    <col min="21" max="21" width="3" style="330" customWidth="1"/>
    <col min="22" max="22" width="3.5703125" style="330" customWidth="1"/>
    <col min="23" max="23" width="24.5703125" style="330" customWidth="1"/>
    <col min="24" max="25" width="2.7109375" style="330" customWidth="1"/>
    <col min="26" max="26" width="4.42578125" style="330" customWidth="1"/>
    <col min="27" max="27" width="2.85546875" style="330" customWidth="1"/>
    <col min="28" max="28" width="2.85546875" style="329" customWidth="1"/>
    <col min="29" max="31" width="2.85546875" style="330" customWidth="1"/>
    <col min="32" max="33" width="2.7109375" style="330" customWidth="1"/>
    <col min="34" max="34" width="4.42578125" style="330" customWidth="1"/>
    <col min="35" max="35" width="2.85546875" style="330" customWidth="1"/>
    <col min="36" max="39" width="2.85546875" style="329" customWidth="1"/>
    <col min="40" max="41" width="2.7109375" style="329" customWidth="1"/>
    <col min="42" max="42" width="4.42578125" style="329" customWidth="1"/>
    <col min="43" max="47" width="2.85546875" style="329" customWidth="1"/>
    <col min="48" max="52" width="2.7109375" style="329" customWidth="1"/>
    <col min="53" max="16384" width="9.140625" style="329"/>
  </cols>
  <sheetData>
    <row r="1" spans="1:47" s="316" customFormat="1" ht="20.100000000000001" customHeight="1" x14ac:dyDescent="0.2">
      <c r="A1" s="314" t="s">
        <v>1152</v>
      </c>
      <c r="B1" s="315"/>
      <c r="C1" s="315"/>
      <c r="D1" s="315"/>
      <c r="E1" s="315"/>
      <c r="F1" s="315"/>
      <c r="G1" s="315"/>
      <c r="H1" s="315"/>
      <c r="J1" s="317"/>
      <c r="K1" s="317"/>
      <c r="L1" s="318"/>
      <c r="M1" s="318"/>
      <c r="N1" s="318"/>
      <c r="O1" s="318"/>
      <c r="P1" s="318"/>
      <c r="Q1" s="318"/>
      <c r="R1" s="318"/>
      <c r="S1" s="318"/>
      <c r="T1" s="318"/>
      <c r="U1" s="318"/>
      <c r="V1" s="318"/>
      <c r="W1" s="318"/>
      <c r="X1" s="318"/>
      <c r="Y1" s="318"/>
      <c r="Z1" s="318"/>
      <c r="AA1" s="318"/>
      <c r="AB1" s="318"/>
      <c r="AC1" s="318"/>
      <c r="AD1" s="318"/>
      <c r="AE1" s="318"/>
      <c r="AF1" s="318"/>
      <c r="AG1" s="318"/>
      <c r="AH1" s="318"/>
      <c r="AI1" s="318"/>
    </row>
    <row r="2" spans="1:47" s="316" customFormat="1" ht="10.5" customHeight="1" x14ac:dyDescent="0.2">
      <c r="A2" s="319"/>
      <c r="B2" s="315"/>
      <c r="C2" s="315"/>
      <c r="D2" s="315"/>
      <c r="E2" s="315"/>
      <c r="F2" s="315"/>
      <c r="G2" s="315"/>
      <c r="H2" s="315"/>
      <c r="I2" s="315"/>
      <c r="J2" s="320"/>
      <c r="L2" s="321"/>
      <c r="M2" s="321"/>
      <c r="N2" s="321"/>
      <c r="O2" s="321"/>
      <c r="P2" s="321"/>
      <c r="Q2" s="321"/>
      <c r="R2" s="321"/>
      <c r="S2" s="321"/>
      <c r="T2" s="321"/>
      <c r="U2" s="321"/>
      <c r="V2" s="321"/>
      <c r="W2" s="321"/>
      <c r="X2" s="321"/>
      <c r="Y2" s="321"/>
      <c r="Z2" s="321"/>
      <c r="AA2" s="321"/>
      <c r="AB2" s="322"/>
      <c r="AC2" s="323"/>
      <c r="AD2" s="323"/>
      <c r="AF2" s="324"/>
      <c r="AG2" s="324"/>
      <c r="AH2" s="325"/>
      <c r="AI2" s="326"/>
      <c r="AN2" s="322"/>
      <c r="AO2" s="322"/>
      <c r="AP2" s="323"/>
    </row>
    <row r="3" spans="1:47" ht="24" customHeight="1" x14ac:dyDescent="0.2">
      <c r="A3" s="327">
        <f>-6.01</f>
        <v>-6.01</v>
      </c>
      <c r="B3" s="328" t="s">
        <v>997</v>
      </c>
      <c r="C3" s="328"/>
      <c r="D3" s="328"/>
      <c r="H3" s="328"/>
      <c r="I3" s="328"/>
      <c r="X3" s="1628">
        <f>+A3-0.01</f>
        <v>-6.02</v>
      </c>
      <c r="Y3" s="1628"/>
      <c r="Z3" s="329" t="s">
        <v>998</v>
      </c>
      <c r="AN3" s="325"/>
      <c r="AO3" s="325"/>
      <c r="AP3" s="331"/>
      <c r="AT3" s="332"/>
      <c r="AU3" s="333"/>
    </row>
    <row r="4" spans="1:47" ht="12.75" x14ac:dyDescent="0.2">
      <c r="A4" s="334"/>
      <c r="B4" s="335" t="s">
        <v>1153</v>
      </c>
      <c r="C4" s="328"/>
      <c r="D4" s="328"/>
      <c r="H4" s="328"/>
      <c r="I4" s="328"/>
      <c r="Z4" s="334"/>
      <c r="AA4" s="334"/>
      <c r="AN4" s="325"/>
      <c r="AO4" s="325"/>
      <c r="AP4" s="331"/>
      <c r="AT4" s="331"/>
      <c r="AU4" s="331"/>
    </row>
    <row r="5" spans="1:47" ht="16.5" customHeight="1" x14ac:dyDescent="0.2">
      <c r="A5" s="327"/>
      <c r="B5" s="328"/>
      <c r="C5" s="328"/>
      <c r="D5" s="328"/>
      <c r="E5" s="336" t="s">
        <v>99</v>
      </c>
      <c r="F5" s="336"/>
      <c r="G5" s="336"/>
      <c r="H5" s="336"/>
      <c r="I5" s="337">
        <v>1</v>
      </c>
      <c r="J5" s="336"/>
      <c r="K5" s="336"/>
      <c r="L5" s="329"/>
      <c r="O5" s="338"/>
      <c r="P5" s="339"/>
      <c r="AN5" s="325"/>
      <c r="AO5" s="325"/>
    </row>
    <row r="6" spans="1:47" ht="23.25" customHeight="1" x14ac:dyDescent="0.2">
      <c r="A6" s="340"/>
      <c r="B6" s="341"/>
      <c r="C6" s="341"/>
      <c r="D6" s="341"/>
      <c r="E6" s="336" t="s">
        <v>100</v>
      </c>
      <c r="F6" s="336"/>
      <c r="G6" s="336"/>
      <c r="H6" s="336"/>
      <c r="I6" s="337">
        <v>2</v>
      </c>
      <c r="J6" s="337" t="s">
        <v>63</v>
      </c>
      <c r="K6" s="336" t="s">
        <v>1154</v>
      </c>
      <c r="L6" s="342"/>
      <c r="M6" s="342"/>
      <c r="N6" s="342"/>
      <c r="W6" s="342"/>
      <c r="X6" s="1629" t="s">
        <v>999</v>
      </c>
      <c r="Y6" s="1630"/>
      <c r="Z6" s="1630"/>
      <c r="AA6" s="1630"/>
      <c r="AB6" s="1630"/>
      <c r="AC6" s="1630"/>
      <c r="AD6" s="1630"/>
      <c r="AE6" s="1631"/>
      <c r="AF6" s="1629" t="s">
        <v>1000</v>
      </c>
      <c r="AG6" s="1630"/>
      <c r="AH6" s="1630"/>
      <c r="AI6" s="1630"/>
      <c r="AJ6" s="1630"/>
      <c r="AK6" s="1630"/>
      <c r="AL6" s="1630"/>
      <c r="AM6" s="1631"/>
      <c r="AN6" s="1629" t="s">
        <v>1001</v>
      </c>
      <c r="AO6" s="1630"/>
      <c r="AP6" s="1630"/>
      <c r="AQ6" s="1630"/>
      <c r="AR6" s="1630"/>
      <c r="AS6" s="1630"/>
      <c r="AT6" s="1630"/>
      <c r="AU6" s="1631"/>
    </row>
    <row r="7" spans="1:47" ht="47.25" customHeight="1" x14ac:dyDescent="0.2">
      <c r="A7" s="343">
        <f>X3-0.01</f>
        <v>-6.0299999999999994</v>
      </c>
      <c r="B7" s="1620" t="s">
        <v>1155</v>
      </c>
      <c r="C7" s="1620"/>
      <c r="D7" s="1620"/>
      <c r="E7" s="1620"/>
      <c r="F7" s="1620"/>
      <c r="G7" s="1620"/>
      <c r="H7" s="1620"/>
      <c r="I7" s="1620"/>
      <c r="J7" s="1620"/>
      <c r="K7" s="1620"/>
      <c r="L7" s="1620"/>
      <c r="M7" s="1620"/>
      <c r="N7" s="1620"/>
      <c r="O7" s="1620"/>
      <c r="P7" s="1620"/>
      <c r="Q7" s="1620"/>
      <c r="R7" s="1620"/>
      <c r="S7" s="1620"/>
      <c r="T7" s="1620"/>
      <c r="U7" s="1620"/>
      <c r="V7" s="1620"/>
      <c r="W7" s="1621"/>
      <c r="X7" s="344"/>
      <c r="Y7" s="345"/>
      <c r="Z7" s="345"/>
      <c r="AA7" s="345"/>
      <c r="AB7" s="345"/>
      <c r="AC7" s="345"/>
      <c r="AD7" s="345"/>
      <c r="AE7" s="346"/>
      <c r="AF7" s="344"/>
      <c r="AG7" s="345"/>
      <c r="AH7" s="345"/>
      <c r="AI7" s="345"/>
      <c r="AJ7" s="345"/>
      <c r="AK7" s="345"/>
      <c r="AL7" s="345"/>
      <c r="AM7" s="346"/>
      <c r="AN7" s="344"/>
      <c r="AO7" s="345"/>
      <c r="AP7" s="345"/>
      <c r="AQ7" s="345"/>
      <c r="AR7" s="345"/>
      <c r="AS7" s="345"/>
      <c r="AT7" s="345"/>
      <c r="AU7" s="346"/>
    </row>
    <row r="8" spans="1:47" ht="15.95" customHeight="1" x14ac:dyDescent="0.2">
      <c r="A8" s="347"/>
      <c r="B8" s="1622"/>
      <c r="C8" s="1622"/>
      <c r="D8" s="1622"/>
      <c r="E8" s="1622"/>
      <c r="F8" s="1622"/>
      <c r="G8" s="1622"/>
      <c r="H8" s="1622"/>
      <c r="I8" s="1622"/>
      <c r="J8" s="1622"/>
      <c r="K8" s="1622"/>
      <c r="L8" s="1622"/>
      <c r="M8" s="1622"/>
      <c r="N8" s="1622"/>
      <c r="O8" s="1622"/>
      <c r="P8" s="1622"/>
      <c r="Q8" s="1622"/>
      <c r="R8" s="1622"/>
      <c r="S8" s="1622"/>
      <c r="T8" s="1622"/>
      <c r="U8" s="1622"/>
      <c r="V8" s="1622"/>
      <c r="W8" s="1623"/>
      <c r="X8" s="1624" t="s">
        <v>1002</v>
      </c>
      <c r="Y8" s="1625"/>
      <c r="Z8" s="1626"/>
      <c r="AA8" s="349"/>
      <c r="AB8" s="349"/>
      <c r="AC8" s="349"/>
      <c r="AD8" s="349"/>
      <c r="AE8" s="350"/>
      <c r="AF8" s="1624" t="s">
        <v>1002</v>
      </c>
      <c r="AG8" s="1625"/>
      <c r="AH8" s="1626"/>
      <c r="AI8" s="349"/>
      <c r="AJ8" s="349"/>
      <c r="AK8" s="349"/>
      <c r="AL8" s="349"/>
      <c r="AM8" s="350"/>
      <c r="AN8" s="1624" t="s">
        <v>1002</v>
      </c>
      <c r="AO8" s="1625"/>
      <c r="AP8" s="1626"/>
      <c r="AQ8" s="349"/>
      <c r="AR8" s="349"/>
      <c r="AS8" s="349"/>
      <c r="AT8" s="349"/>
      <c r="AU8" s="350"/>
    </row>
    <row r="9" spans="1:47" ht="17.25" customHeight="1" x14ac:dyDescent="0.2">
      <c r="A9" s="351">
        <f>A7-0.01</f>
        <v>-6.0399999999999991</v>
      </c>
      <c r="B9" s="352" t="s">
        <v>1003</v>
      </c>
      <c r="C9" s="352"/>
      <c r="D9" s="352"/>
      <c r="E9" s="353"/>
      <c r="F9" s="353"/>
      <c r="G9" s="353"/>
      <c r="H9" s="313"/>
      <c r="I9" s="313"/>
      <c r="J9" s="313"/>
      <c r="K9" s="352"/>
      <c r="L9" s="354"/>
      <c r="M9" s="354"/>
      <c r="N9" s="354"/>
      <c r="O9" s="354"/>
      <c r="P9" s="352"/>
      <c r="Q9" s="352"/>
      <c r="R9" s="354"/>
      <c r="S9" s="354"/>
      <c r="T9" s="352"/>
      <c r="U9" s="354"/>
      <c r="V9" s="354"/>
      <c r="W9" s="354"/>
      <c r="X9" s="1624" t="s">
        <v>1004</v>
      </c>
      <c r="Y9" s="1627"/>
      <c r="Z9" s="348"/>
      <c r="AA9" s="348"/>
      <c r="AB9" s="356"/>
      <c r="AC9" s="348"/>
      <c r="AD9" s="348"/>
      <c r="AE9" s="357"/>
      <c r="AF9" s="1624" t="s">
        <v>1004</v>
      </c>
      <c r="AG9" s="1627"/>
      <c r="AH9" s="348"/>
      <c r="AI9" s="348"/>
      <c r="AJ9" s="356"/>
      <c r="AK9" s="348"/>
      <c r="AL9" s="348"/>
      <c r="AM9" s="357"/>
      <c r="AN9" s="1624" t="s">
        <v>1004</v>
      </c>
      <c r="AO9" s="1627"/>
      <c r="AP9" s="348"/>
      <c r="AQ9" s="348"/>
      <c r="AR9" s="356"/>
      <c r="AS9" s="348"/>
      <c r="AT9" s="348"/>
      <c r="AU9" s="357"/>
    </row>
    <row r="10" spans="1:47" ht="17.25" customHeight="1" x14ac:dyDescent="0.2">
      <c r="A10" s="351">
        <f>A9-0.01</f>
        <v>-6.0499999999999989</v>
      </c>
      <c r="B10" s="352" t="s">
        <v>1005</v>
      </c>
      <c r="C10" s="352"/>
      <c r="D10" s="352"/>
      <c r="E10" s="352"/>
      <c r="F10" s="352"/>
      <c r="G10" s="352"/>
      <c r="H10" s="352"/>
      <c r="I10" s="352"/>
      <c r="J10" s="353"/>
      <c r="K10" s="354"/>
      <c r="L10" s="358"/>
      <c r="M10" s="354"/>
      <c r="N10" s="354"/>
      <c r="O10" s="352"/>
      <c r="P10" s="352"/>
      <c r="Q10" s="352"/>
      <c r="R10" s="354"/>
      <c r="S10" s="354"/>
      <c r="T10" s="352"/>
      <c r="U10" s="354"/>
      <c r="V10" s="354"/>
      <c r="W10" s="354"/>
      <c r="X10" s="1624" t="s">
        <v>29</v>
      </c>
      <c r="Y10" s="1627"/>
      <c r="Z10" s="348"/>
      <c r="AA10" s="348"/>
      <c r="AB10" s="356"/>
      <c r="AC10" s="348"/>
      <c r="AD10" s="348"/>
      <c r="AE10" s="357"/>
      <c r="AF10" s="1624" t="s">
        <v>29</v>
      </c>
      <c r="AG10" s="1627"/>
      <c r="AH10" s="348"/>
      <c r="AI10" s="348"/>
      <c r="AJ10" s="356"/>
      <c r="AK10" s="348"/>
      <c r="AL10" s="348"/>
      <c r="AM10" s="357"/>
      <c r="AN10" s="1624" t="s">
        <v>29</v>
      </c>
      <c r="AO10" s="1627"/>
      <c r="AP10" s="348"/>
      <c r="AQ10" s="348"/>
      <c r="AR10" s="356"/>
      <c r="AS10" s="348"/>
      <c r="AT10" s="348"/>
      <c r="AU10" s="357"/>
    </row>
    <row r="11" spans="1:47" ht="17.25" customHeight="1" x14ac:dyDescent="0.2">
      <c r="A11" s="351">
        <f>A10-0.01</f>
        <v>-6.0599999999999987</v>
      </c>
      <c r="B11" s="359" t="s">
        <v>1006</v>
      </c>
      <c r="C11" s="352"/>
      <c r="D11" s="352"/>
      <c r="E11" s="352"/>
      <c r="F11" s="352"/>
      <c r="G11" s="352"/>
      <c r="H11" s="352"/>
      <c r="I11" s="352"/>
      <c r="J11" s="352"/>
      <c r="K11" s="352"/>
      <c r="L11" s="354"/>
      <c r="M11" s="354"/>
      <c r="N11" s="354"/>
      <c r="O11" s="352"/>
      <c r="P11" s="352"/>
      <c r="Q11" s="352"/>
      <c r="R11" s="354"/>
      <c r="S11" s="354"/>
      <c r="T11" s="352"/>
      <c r="U11" s="354"/>
      <c r="V11" s="354"/>
      <c r="W11" s="354"/>
      <c r="X11" s="1624" t="s">
        <v>29</v>
      </c>
      <c r="Y11" s="1627"/>
      <c r="Z11" s="348"/>
      <c r="AA11" s="348"/>
      <c r="AB11" s="356"/>
      <c r="AC11" s="348"/>
      <c r="AD11" s="348"/>
      <c r="AE11" s="357"/>
      <c r="AF11" s="1624" t="s">
        <v>29</v>
      </c>
      <c r="AG11" s="1627"/>
      <c r="AH11" s="348"/>
      <c r="AI11" s="348"/>
      <c r="AJ11" s="356"/>
      <c r="AK11" s="348"/>
      <c r="AL11" s="348"/>
      <c r="AM11" s="357"/>
      <c r="AN11" s="1624" t="s">
        <v>29</v>
      </c>
      <c r="AO11" s="1627"/>
      <c r="AP11" s="348"/>
      <c r="AQ11" s="348"/>
      <c r="AR11" s="356"/>
      <c r="AS11" s="348"/>
      <c r="AT11" s="348"/>
      <c r="AU11" s="357"/>
    </row>
    <row r="12" spans="1:47" ht="17.25" customHeight="1" x14ac:dyDescent="0.2">
      <c r="A12" s="360">
        <f>A11-0.01</f>
        <v>-6.0699999999999985</v>
      </c>
      <c r="B12" s="361" t="s">
        <v>1007</v>
      </c>
      <c r="C12" s="361"/>
      <c r="D12" s="361"/>
      <c r="E12" s="361"/>
      <c r="F12" s="361"/>
      <c r="G12" s="361"/>
      <c r="H12" s="361"/>
      <c r="I12" s="361"/>
      <c r="J12" s="362"/>
      <c r="K12" s="362"/>
      <c r="L12" s="362"/>
      <c r="M12" s="362"/>
      <c r="N12" s="362"/>
      <c r="O12" s="362"/>
      <c r="P12" s="362"/>
      <c r="Q12" s="362"/>
      <c r="R12" s="354"/>
      <c r="S12" s="354"/>
      <c r="T12" s="354"/>
      <c r="U12" s="352"/>
      <c r="V12" s="352"/>
      <c r="W12" s="352"/>
      <c r="X12" s="1624"/>
      <c r="Y12" s="1625"/>
      <c r="Z12" s="1625"/>
      <c r="AA12" s="1625"/>
      <c r="AB12" s="1625"/>
      <c r="AC12" s="1625"/>
      <c r="AD12" s="1625"/>
      <c r="AE12" s="1640"/>
      <c r="AF12" s="1624"/>
      <c r="AG12" s="1625"/>
      <c r="AH12" s="1625"/>
      <c r="AI12" s="1625"/>
      <c r="AJ12" s="1625"/>
      <c r="AK12" s="1625"/>
      <c r="AL12" s="1625"/>
      <c r="AM12" s="1640"/>
      <c r="AN12" s="1624"/>
      <c r="AO12" s="1625"/>
      <c r="AP12" s="1625"/>
      <c r="AQ12" s="1625"/>
      <c r="AR12" s="1625"/>
      <c r="AS12" s="1625"/>
      <c r="AT12" s="1625"/>
      <c r="AU12" s="1640"/>
    </row>
    <row r="13" spans="1:47" ht="17.25" customHeight="1" x14ac:dyDescent="0.2">
      <c r="A13" s="363"/>
      <c r="B13" s="364"/>
      <c r="C13" s="364"/>
      <c r="D13" s="364"/>
      <c r="E13" s="364"/>
      <c r="F13" s="364"/>
      <c r="G13" s="365">
        <v>1</v>
      </c>
      <c r="H13" s="352"/>
      <c r="I13" s="352"/>
      <c r="J13" s="352"/>
      <c r="K13" s="352"/>
      <c r="L13" s="354"/>
      <c r="M13" s="352"/>
      <c r="N13" s="352"/>
      <c r="O13" s="352"/>
      <c r="P13" s="352"/>
      <c r="Q13" s="352"/>
      <c r="R13" s="352"/>
      <c r="S13" s="352"/>
      <c r="T13" s="352"/>
      <c r="U13" s="352"/>
      <c r="V13" s="352"/>
      <c r="W13" s="366" t="s">
        <v>1008</v>
      </c>
      <c r="X13" s="367"/>
      <c r="Y13" s="348"/>
      <c r="Z13" s="348"/>
      <c r="AA13" s="348"/>
      <c r="AB13" s="356"/>
      <c r="AC13" s="348"/>
      <c r="AD13" s="348"/>
      <c r="AE13" s="357"/>
      <c r="AF13" s="367"/>
      <c r="AG13" s="348"/>
      <c r="AH13" s="348"/>
      <c r="AI13" s="348"/>
      <c r="AJ13" s="356"/>
      <c r="AK13" s="348"/>
      <c r="AL13" s="348"/>
      <c r="AM13" s="357"/>
      <c r="AN13" s="367"/>
      <c r="AO13" s="348"/>
      <c r="AP13" s="348"/>
      <c r="AQ13" s="348"/>
      <c r="AR13" s="356"/>
      <c r="AS13" s="348"/>
      <c r="AT13" s="348"/>
      <c r="AU13" s="357"/>
    </row>
    <row r="14" spans="1:47" ht="17.25" customHeight="1" x14ac:dyDescent="0.2">
      <c r="A14" s="368"/>
      <c r="B14" s="369"/>
      <c r="C14" s="369"/>
      <c r="D14" s="369"/>
      <c r="E14" s="369"/>
      <c r="F14" s="369"/>
      <c r="G14" s="365">
        <f>+G13+1</f>
        <v>2</v>
      </c>
      <c r="H14" s="352"/>
      <c r="I14" s="352"/>
      <c r="J14" s="352"/>
      <c r="K14" s="352"/>
      <c r="L14" s="354"/>
      <c r="M14" s="352"/>
      <c r="N14" s="352"/>
      <c r="O14" s="352"/>
      <c r="P14" s="352"/>
      <c r="Q14" s="352"/>
      <c r="R14" s="352"/>
      <c r="S14" s="352"/>
      <c r="T14" s="352"/>
      <c r="U14" s="352"/>
      <c r="V14" s="352"/>
      <c r="W14" s="366" t="s">
        <v>1009</v>
      </c>
      <c r="X14" s="367"/>
      <c r="Y14" s="348"/>
      <c r="Z14" s="348"/>
      <c r="AA14" s="348"/>
      <c r="AB14" s="356"/>
      <c r="AC14" s="348"/>
      <c r="AD14" s="348"/>
      <c r="AE14" s="357"/>
      <c r="AF14" s="367"/>
      <c r="AG14" s="348"/>
      <c r="AH14" s="348"/>
      <c r="AI14" s="348"/>
      <c r="AJ14" s="356"/>
      <c r="AK14" s="348"/>
      <c r="AL14" s="348"/>
      <c r="AM14" s="357"/>
      <c r="AN14" s="367"/>
      <c r="AO14" s="348"/>
      <c r="AP14" s="348"/>
      <c r="AQ14" s="348"/>
      <c r="AR14" s="356"/>
      <c r="AS14" s="348"/>
      <c r="AT14" s="348"/>
      <c r="AU14" s="357"/>
    </row>
    <row r="15" spans="1:47" ht="17.25" customHeight="1" x14ac:dyDescent="0.2">
      <c r="A15" s="368"/>
      <c r="B15" s="369"/>
      <c r="C15" s="369"/>
      <c r="D15" s="369"/>
      <c r="E15" s="369"/>
      <c r="F15" s="369"/>
      <c r="G15" s="365">
        <f t="shared" ref="G15:G22" si="0">+G14+1</f>
        <v>3</v>
      </c>
      <c r="H15" s="352"/>
      <c r="I15" s="352"/>
      <c r="J15" s="352"/>
      <c r="K15" s="352"/>
      <c r="L15" s="354"/>
      <c r="M15" s="352"/>
      <c r="N15" s="352"/>
      <c r="O15" s="352"/>
      <c r="P15" s="352"/>
      <c r="Q15" s="352"/>
      <c r="R15" s="352"/>
      <c r="S15" s="352"/>
      <c r="T15" s="352"/>
      <c r="U15" s="352"/>
      <c r="V15" s="352"/>
      <c r="W15" s="366" t="s">
        <v>1010</v>
      </c>
      <c r="X15" s="367"/>
      <c r="Y15" s="348"/>
      <c r="Z15" s="348"/>
      <c r="AA15" s="348"/>
      <c r="AB15" s="356"/>
      <c r="AC15" s="348"/>
      <c r="AD15" s="348"/>
      <c r="AE15" s="357"/>
      <c r="AF15" s="367"/>
      <c r="AG15" s="348"/>
      <c r="AH15" s="348"/>
      <c r="AI15" s="348"/>
      <c r="AJ15" s="356"/>
      <c r="AK15" s="348"/>
      <c r="AL15" s="348"/>
      <c r="AM15" s="357"/>
      <c r="AN15" s="367"/>
      <c r="AO15" s="348"/>
      <c r="AP15" s="348"/>
      <c r="AQ15" s="348"/>
      <c r="AR15" s="356"/>
      <c r="AS15" s="348"/>
      <c r="AT15" s="348"/>
      <c r="AU15" s="357"/>
    </row>
    <row r="16" spans="1:47" ht="17.25" customHeight="1" x14ac:dyDescent="0.2">
      <c r="A16" s="368"/>
      <c r="B16" s="369"/>
      <c r="C16" s="369"/>
      <c r="D16" s="369"/>
      <c r="E16" s="369"/>
      <c r="F16" s="369"/>
      <c r="G16" s="365">
        <f t="shared" si="0"/>
        <v>4</v>
      </c>
      <c r="H16" s="352"/>
      <c r="I16" s="352"/>
      <c r="J16" s="352"/>
      <c r="K16" s="352"/>
      <c r="L16" s="354"/>
      <c r="M16" s="352"/>
      <c r="N16" s="352"/>
      <c r="O16" s="352"/>
      <c r="P16" s="352"/>
      <c r="Q16" s="352"/>
      <c r="R16" s="352"/>
      <c r="S16" s="352"/>
      <c r="T16" s="352"/>
      <c r="U16" s="352"/>
      <c r="V16" s="352"/>
      <c r="W16" s="366" t="s">
        <v>1011</v>
      </c>
      <c r="X16" s="367"/>
      <c r="Y16" s="348"/>
      <c r="Z16" s="348"/>
      <c r="AA16" s="348"/>
      <c r="AB16" s="356"/>
      <c r="AC16" s="348"/>
      <c r="AD16" s="348"/>
      <c r="AE16" s="357"/>
      <c r="AF16" s="367"/>
      <c r="AG16" s="348"/>
      <c r="AH16" s="348"/>
      <c r="AI16" s="348"/>
      <c r="AJ16" s="356"/>
      <c r="AK16" s="348"/>
      <c r="AL16" s="348"/>
      <c r="AM16" s="357"/>
      <c r="AN16" s="367"/>
      <c r="AO16" s="348"/>
      <c r="AP16" s="348"/>
      <c r="AQ16" s="348"/>
      <c r="AR16" s="356"/>
      <c r="AS16" s="348"/>
      <c r="AT16" s="348"/>
      <c r="AU16" s="357"/>
    </row>
    <row r="17" spans="1:47" ht="17.25" customHeight="1" x14ac:dyDescent="0.2">
      <c r="A17" s="368"/>
      <c r="B17" s="369"/>
      <c r="C17" s="369"/>
      <c r="D17" s="369"/>
      <c r="E17" s="369"/>
      <c r="F17" s="369"/>
      <c r="G17" s="365">
        <f t="shared" si="0"/>
        <v>5</v>
      </c>
      <c r="H17" s="352"/>
      <c r="I17" s="352"/>
      <c r="J17" s="352"/>
      <c r="K17" s="352"/>
      <c r="L17" s="354"/>
      <c r="M17" s="352"/>
      <c r="N17" s="352"/>
      <c r="O17" s="352"/>
      <c r="P17" s="352"/>
      <c r="Q17" s="352"/>
      <c r="R17" s="352"/>
      <c r="S17" s="352"/>
      <c r="T17" s="352"/>
      <c r="U17" s="352"/>
      <c r="V17" s="352"/>
      <c r="W17" s="370" t="s">
        <v>1012</v>
      </c>
      <c r="X17" s="367"/>
      <c r="Y17" s="348"/>
      <c r="Z17" s="348"/>
      <c r="AA17" s="348"/>
      <c r="AB17" s="356"/>
      <c r="AC17" s="348"/>
      <c r="AD17" s="348"/>
      <c r="AE17" s="357"/>
      <c r="AF17" s="367"/>
      <c r="AG17" s="348"/>
      <c r="AH17" s="348"/>
      <c r="AI17" s="348"/>
      <c r="AJ17" s="356"/>
      <c r="AK17" s="348"/>
      <c r="AL17" s="348"/>
      <c r="AM17" s="357"/>
      <c r="AN17" s="367"/>
      <c r="AO17" s="348"/>
      <c r="AP17" s="348"/>
      <c r="AQ17" s="348"/>
      <c r="AR17" s="356"/>
      <c r="AS17" s="348"/>
      <c r="AT17" s="348"/>
      <c r="AU17" s="357"/>
    </row>
    <row r="18" spans="1:47" ht="17.25" customHeight="1" x14ac:dyDescent="0.2">
      <c r="A18" s="368"/>
      <c r="B18" s="369"/>
      <c r="C18" s="369"/>
      <c r="D18" s="369"/>
      <c r="E18" s="369"/>
      <c r="F18" s="369"/>
      <c r="G18" s="365">
        <f t="shared" si="0"/>
        <v>6</v>
      </c>
      <c r="H18" s="352"/>
      <c r="I18" s="352"/>
      <c r="J18" s="352"/>
      <c r="K18" s="352"/>
      <c r="L18" s="354"/>
      <c r="M18" s="352"/>
      <c r="N18" s="352"/>
      <c r="O18" s="352"/>
      <c r="P18" s="352"/>
      <c r="Q18" s="352"/>
      <c r="R18" s="352"/>
      <c r="S18" s="352"/>
      <c r="T18" s="352"/>
      <c r="U18" s="352"/>
      <c r="V18" s="352"/>
      <c r="W18" s="370" t="s">
        <v>899</v>
      </c>
      <c r="X18" s="367"/>
      <c r="Y18" s="348"/>
      <c r="Z18" s="348"/>
      <c r="AA18" s="348"/>
      <c r="AB18" s="356"/>
      <c r="AC18" s="348"/>
      <c r="AD18" s="348"/>
      <c r="AE18" s="357"/>
      <c r="AF18" s="367"/>
      <c r="AG18" s="348"/>
      <c r="AH18" s="348"/>
      <c r="AI18" s="348"/>
      <c r="AJ18" s="356"/>
      <c r="AK18" s="348"/>
      <c r="AL18" s="348"/>
      <c r="AM18" s="357"/>
      <c r="AN18" s="367"/>
      <c r="AO18" s="348"/>
      <c r="AP18" s="348"/>
      <c r="AQ18" s="348"/>
      <c r="AR18" s="356"/>
      <c r="AS18" s="348"/>
      <c r="AT18" s="348"/>
      <c r="AU18" s="357"/>
    </row>
    <row r="19" spans="1:47" ht="17.25" customHeight="1" x14ac:dyDescent="0.2">
      <c r="A19" s="368"/>
      <c r="B19" s="369"/>
      <c r="C19" s="369"/>
      <c r="D19" s="369"/>
      <c r="E19" s="369"/>
      <c r="F19" s="369"/>
      <c r="G19" s="365">
        <f t="shared" si="0"/>
        <v>7</v>
      </c>
      <c r="H19" s="352"/>
      <c r="I19" s="352"/>
      <c r="J19" s="352"/>
      <c r="K19" s="352"/>
      <c r="L19" s="354"/>
      <c r="M19" s="352"/>
      <c r="N19" s="352"/>
      <c r="O19" s="352"/>
      <c r="P19" s="352"/>
      <c r="Q19" s="352"/>
      <c r="R19" s="352"/>
      <c r="S19" s="352"/>
      <c r="T19" s="352"/>
      <c r="U19" s="352"/>
      <c r="V19" s="352"/>
      <c r="W19" s="366" t="s">
        <v>1066</v>
      </c>
      <c r="X19" s="367"/>
      <c r="Y19" s="348"/>
      <c r="Z19" s="348"/>
      <c r="AA19" s="348"/>
      <c r="AB19" s="356"/>
      <c r="AC19" s="348"/>
      <c r="AD19" s="348"/>
      <c r="AE19" s="357"/>
      <c r="AF19" s="367"/>
      <c r="AG19" s="348"/>
      <c r="AH19" s="348"/>
      <c r="AI19" s="348"/>
      <c r="AJ19" s="356"/>
      <c r="AK19" s="348"/>
      <c r="AL19" s="348"/>
      <c r="AM19" s="357"/>
      <c r="AN19" s="367"/>
      <c r="AO19" s="348"/>
      <c r="AP19" s="348"/>
      <c r="AQ19" s="348"/>
      <c r="AR19" s="356"/>
      <c r="AS19" s="348"/>
      <c r="AT19" s="348"/>
      <c r="AU19" s="357"/>
    </row>
    <row r="20" spans="1:47" ht="17.25" customHeight="1" x14ac:dyDescent="0.2">
      <c r="A20" s="368"/>
      <c r="B20" s="369"/>
      <c r="C20" s="369"/>
      <c r="D20" s="369"/>
      <c r="E20" s="369"/>
      <c r="F20" s="369"/>
      <c r="G20" s="365">
        <f t="shared" si="0"/>
        <v>8</v>
      </c>
      <c r="H20" s="352"/>
      <c r="I20" s="352"/>
      <c r="J20" s="352"/>
      <c r="K20" s="352"/>
      <c r="L20" s="354"/>
      <c r="M20" s="352"/>
      <c r="N20" s="352"/>
      <c r="O20" s="352"/>
      <c r="P20" s="352"/>
      <c r="Q20" s="352"/>
      <c r="R20" s="352"/>
      <c r="S20" s="352"/>
      <c r="T20" s="352"/>
      <c r="U20" s="352"/>
      <c r="V20" s="352"/>
      <c r="W20" s="366" t="s">
        <v>31</v>
      </c>
      <c r="X20" s="367"/>
      <c r="Y20" s="348"/>
      <c r="Z20" s="348"/>
      <c r="AA20" s="348"/>
      <c r="AB20" s="356"/>
      <c r="AC20" s="348"/>
      <c r="AD20" s="348"/>
      <c r="AE20" s="357"/>
      <c r="AF20" s="367"/>
      <c r="AG20" s="348"/>
      <c r="AH20" s="348"/>
      <c r="AI20" s="348"/>
      <c r="AJ20" s="356"/>
      <c r="AK20" s="348"/>
      <c r="AL20" s="348"/>
      <c r="AM20" s="357"/>
      <c r="AN20" s="367"/>
      <c r="AO20" s="348"/>
      <c r="AP20" s="348"/>
      <c r="AQ20" s="348"/>
      <c r="AR20" s="356"/>
      <c r="AS20" s="348"/>
      <c r="AT20" s="348"/>
      <c r="AU20" s="357"/>
    </row>
    <row r="21" spans="1:47" ht="17.25" customHeight="1" x14ac:dyDescent="0.2">
      <c r="A21" s="368"/>
      <c r="B21" s="369"/>
      <c r="C21" s="369"/>
      <c r="D21" s="369"/>
      <c r="E21" s="369"/>
      <c r="F21" s="369"/>
      <c r="G21" s="365">
        <f t="shared" si="0"/>
        <v>9</v>
      </c>
      <c r="H21" s="352"/>
      <c r="I21" s="352"/>
      <c r="J21" s="352"/>
      <c r="K21" s="352"/>
      <c r="L21" s="354"/>
      <c r="M21" s="352"/>
      <c r="N21" s="352"/>
      <c r="O21" s="352"/>
      <c r="P21" s="352"/>
      <c r="Q21" s="352"/>
      <c r="R21" s="352"/>
      <c r="S21" s="352"/>
      <c r="T21" s="352"/>
      <c r="U21" s="352"/>
      <c r="V21" s="352"/>
      <c r="W21" s="366" t="s">
        <v>1013</v>
      </c>
      <c r="X21" s="367"/>
      <c r="Y21" s="348"/>
      <c r="Z21" s="348"/>
      <c r="AA21" s="348"/>
      <c r="AB21" s="356"/>
      <c r="AC21" s="348"/>
      <c r="AD21" s="348"/>
      <c r="AE21" s="357"/>
      <c r="AF21" s="367"/>
      <c r="AG21" s="348"/>
      <c r="AH21" s="348"/>
      <c r="AI21" s="348"/>
      <c r="AJ21" s="356"/>
      <c r="AK21" s="348"/>
      <c r="AL21" s="348"/>
      <c r="AM21" s="357"/>
      <c r="AN21" s="367"/>
      <c r="AO21" s="348"/>
      <c r="AP21" s="348"/>
      <c r="AQ21" s="348"/>
      <c r="AR21" s="356"/>
      <c r="AS21" s="348"/>
      <c r="AT21" s="348"/>
      <c r="AU21" s="357"/>
    </row>
    <row r="22" spans="1:47" ht="17.25" customHeight="1" x14ac:dyDescent="0.2">
      <c r="A22" s="368"/>
      <c r="B22" s="369"/>
      <c r="C22" s="369"/>
      <c r="D22" s="369"/>
      <c r="E22" s="369"/>
      <c r="F22" s="369"/>
      <c r="G22" s="365">
        <f t="shared" si="0"/>
        <v>10</v>
      </c>
      <c r="H22" s="352"/>
      <c r="I22" s="352"/>
      <c r="J22" s="352"/>
      <c r="K22" s="352"/>
      <c r="L22" s="354"/>
      <c r="M22" s="352"/>
      <c r="N22" s="352"/>
      <c r="O22" s="352"/>
      <c r="P22" s="352"/>
      <c r="Q22" s="352"/>
      <c r="R22" s="352"/>
      <c r="S22" s="352"/>
      <c r="T22" s="352"/>
      <c r="U22" s="352"/>
      <c r="V22" s="352"/>
      <c r="W22" s="366" t="s">
        <v>1014</v>
      </c>
      <c r="X22" s="371"/>
      <c r="Y22" s="372"/>
      <c r="Z22" s="372"/>
      <c r="AA22" s="372"/>
      <c r="AB22" s="373"/>
      <c r="AC22" s="372"/>
      <c r="AD22" s="372"/>
      <c r="AE22" s="374"/>
      <c r="AF22" s="371"/>
      <c r="AG22" s="372"/>
      <c r="AH22" s="372"/>
      <c r="AI22" s="372"/>
      <c r="AJ22" s="373"/>
      <c r="AK22" s="372"/>
      <c r="AL22" s="372"/>
      <c r="AM22" s="374"/>
      <c r="AN22" s="371"/>
      <c r="AO22" s="372"/>
      <c r="AP22" s="372"/>
      <c r="AQ22" s="372"/>
      <c r="AR22" s="373"/>
      <c r="AS22" s="372"/>
      <c r="AT22" s="372"/>
      <c r="AU22" s="374"/>
    </row>
    <row r="23" spans="1:47" ht="12.75" customHeight="1" x14ac:dyDescent="0.2">
      <c r="A23" s="368"/>
      <c r="B23" s="369"/>
      <c r="C23" s="369"/>
      <c r="D23" s="369"/>
      <c r="E23" s="369"/>
      <c r="F23" s="369"/>
      <c r="G23" s="1641">
        <v>11</v>
      </c>
      <c r="H23" s="1643" t="s">
        <v>1015</v>
      </c>
      <c r="I23" s="1643"/>
      <c r="J23" s="1643"/>
      <c r="K23" s="1643"/>
      <c r="L23" s="1643"/>
      <c r="M23" s="1643"/>
      <c r="N23" s="1643"/>
      <c r="O23" s="1643"/>
      <c r="P23" s="1643"/>
      <c r="Q23" s="1643"/>
      <c r="R23" s="1643"/>
      <c r="S23" s="1643"/>
      <c r="T23" s="1643"/>
      <c r="U23" s="1643"/>
      <c r="V23" s="1643"/>
      <c r="W23" s="1644"/>
      <c r="X23" s="1645"/>
      <c r="Y23" s="1646"/>
      <c r="Z23" s="1646"/>
      <c r="AA23" s="1646"/>
      <c r="AB23" s="1646"/>
      <c r="AC23" s="1646"/>
      <c r="AD23" s="1646"/>
      <c r="AE23" s="1647"/>
      <c r="AF23" s="1645"/>
      <c r="AG23" s="1646"/>
      <c r="AH23" s="1646"/>
      <c r="AI23" s="1646"/>
      <c r="AJ23" s="1646"/>
      <c r="AK23" s="1646"/>
      <c r="AL23" s="1646"/>
      <c r="AM23" s="1647"/>
      <c r="AN23" s="1645"/>
      <c r="AO23" s="1646"/>
      <c r="AP23" s="1646"/>
      <c r="AQ23" s="1646"/>
      <c r="AR23" s="1646"/>
      <c r="AS23" s="1646"/>
      <c r="AT23" s="1646"/>
      <c r="AU23" s="1647"/>
    </row>
    <row r="24" spans="1:47" ht="12.75" customHeight="1" x14ac:dyDescent="0.2">
      <c r="A24" s="368"/>
      <c r="B24" s="369"/>
      <c r="C24" s="369"/>
      <c r="D24" s="369"/>
      <c r="E24" s="369"/>
      <c r="F24" s="369"/>
      <c r="G24" s="1642"/>
      <c r="H24" s="1643"/>
      <c r="I24" s="1643"/>
      <c r="J24" s="1643"/>
      <c r="K24" s="1643"/>
      <c r="L24" s="1643"/>
      <c r="M24" s="1643"/>
      <c r="N24" s="1643"/>
      <c r="O24" s="1643"/>
      <c r="P24" s="1643"/>
      <c r="Q24" s="1643"/>
      <c r="R24" s="1643"/>
      <c r="S24" s="1643"/>
      <c r="T24" s="1643"/>
      <c r="U24" s="1643"/>
      <c r="V24" s="1643"/>
      <c r="W24" s="1644"/>
      <c r="X24" s="1648"/>
      <c r="Y24" s="1649"/>
      <c r="Z24" s="1649"/>
      <c r="AA24" s="1649"/>
      <c r="AB24" s="1649"/>
      <c r="AC24" s="1649"/>
      <c r="AD24" s="1649"/>
      <c r="AE24" s="1650"/>
      <c r="AF24" s="1648"/>
      <c r="AG24" s="1649"/>
      <c r="AH24" s="1649"/>
      <c r="AI24" s="1649"/>
      <c r="AJ24" s="1649"/>
      <c r="AK24" s="1649"/>
      <c r="AL24" s="1649"/>
      <c r="AM24" s="1650"/>
      <c r="AN24" s="1648"/>
      <c r="AO24" s="1649"/>
      <c r="AP24" s="1649"/>
      <c r="AQ24" s="1649"/>
      <c r="AR24" s="1649"/>
      <c r="AS24" s="1649"/>
      <c r="AT24" s="1649"/>
      <c r="AU24" s="1650"/>
    </row>
    <row r="25" spans="1:47" ht="21.75" customHeight="1" x14ac:dyDescent="0.2">
      <c r="A25" s="375"/>
      <c r="B25" s="376"/>
      <c r="C25" s="377"/>
      <c r="D25" s="377"/>
      <c r="E25" s="377"/>
      <c r="F25" s="377"/>
      <c r="G25" s="365">
        <v>99</v>
      </c>
      <c r="H25" s="378"/>
      <c r="I25" s="378"/>
      <c r="J25" s="352"/>
      <c r="K25" s="379"/>
      <c r="L25" s="354"/>
      <c r="M25" s="352"/>
      <c r="N25" s="354"/>
      <c r="O25" s="354"/>
      <c r="P25" s="354"/>
      <c r="Q25" s="354"/>
      <c r="R25" s="354"/>
      <c r="S25" s="354"/>
      <c r="T25" s="354"/>
      <c r="U25" s="352"/>
      <c r="V25" s="354"/>
      <c r="W25" s="380" t="s">
        <v>1016</v>
      </c>
      <c r="X25" s="367"/>
      <c r="Y25" s="348"/>
      <c r="Z25" s="348"/>
      <c r="AA25" s="348"/>
      <c r="AB25" s="356"/>
      <c r="AC25" s="348"/>
      <c r="AD25" s="348"/>
      <c r="AE25" s="357"/>
      <c r="AF25" s="367"/>
      <c r="AG25" s="348"/>
      <c r="AH25" s="348"/>
      <c r="AI25" s="348"/>
      <c r="AJ25" s="356"/>
      <c r="AK25" s="348"/>
      <c r="AL25" s="348"/>
      <c r="AM25" s="357"/>
      <c r="AN25" s="367"/>
      <c r="AO25" s="348"/>
      <c r="AP25" s="348"/>
      <c r="AQ25" s="348"/>
      <c r="AR25" s="356"/>
      <c r="AS25" s="348"/>
      <c r="AT25" s="348"/>
      <c r="AU25" s="357"/>
    </row>
    <row r="26" spans="1:47" ht="19.5" customHeight="1" x14ac:dyDescent="0.2">
      <c r="A26" s="381">
        <f>A12-0.01</f>
        <v>-6.0799999999999983</v>
      </c>
      <c r="B26" s="376" t="s">
        <v>1017</v>
      </c>
      <c r="C26" s="376"/>
      <c r="D26" s="376"/>
      <c r="E26" s="376"/>
      <c r="F26" s="376"/>
      <c r="G26" s="376"/>
      <c r="H26" s="376"/>
      <c r="I26" s="376"/>
      <c r="J26" s="352"/>
      <c r="K26" s="313"/>
      <c r="L26" s="313"/>
      <c r="M26" s="313"/>
      <c r="N26" s="313"/>
      <c r="O26" s="354"/>
      <c r="P26" s="354"/>
      <c r="Q26" s="354"/>
      <c r="R26" s="354"/>
      <c r="S26" s="354"/>
      <c r="T26" s="354"/>
      <c r="U26" s="352"/>
      <c r="V26" s="352"/>
      <c r="W26" s="352"/>
      <c r="X26" s="382" t="s">
        <v>1018</v>
      </c>
      <c r="Y26" s="356"/>
      <c r="Z26" s="355"/>
      <c r="AA26" s="348"/>
      <c r="AB26" s="356"/>
      <c r="AC26" s="348"/>
      <c r="AD26" s="348"/>
      <c r="AE26" s="357"/>
      <c r="AF26" s="382" t="s">
        <v>1018</v>
      </c>
      <c r="AG26" s="383"/>
      <c r="AH26" s="384"/>
      <c r="AI26" s="348"/>
      <c r="AJ26" s="356"/>
      <c r="AK26" s="348"/>
      <c r="AL26" s="348"/>
      <c r="AM26" s="357"/>
      <c r="AN26" s="382" t="s">
        <v>1018</v>
      </c>
      <c r="AO26" s="383"/>
      <c r="AP26" s="384"/>
      <c r="AQ26" s="348"/>
      <c r="AR26" s="356"/>
      <c r="AS26" s="348"/>
      <c r="AT26" s="348"/>
      <c r="AU26" s="357"/>
    </row>
    <row r="27" spans="1:47" s="330" customFormat="1" ht="19.5" customHeight="1" x14ac:dyDescent="0.2">
      <c r="A27" s="360">
        <f>A26-0.01</f>
        <v>-6.0899999999999981</v>
      </c>
      <c r="B27" s="1635" t="s">
        <v>1156</v>
      </c>
      <c r="C27" s="1635"/>
      <c r="D27" s="1635"/>
      <c r="E27" s="1635"/>
      <c r="F27" s="1635"/>
      <c r="G27" s="1635"/>
      <c r="H27" s="1635"/>
      <c r="I27" s="1635"/>
      <c r="J27" s="385"/>
      <c r="K27" s="385"/>
      <c r="L27" s="385"/>
      <c r="M27" s="354"/>
      <c r="N27" s="354"/>
      <c r="O27" s="354"/>
      <c r="P27" s="354"/>
      <c r="Q27" s="354"/>
      <c r="R27" s="354"/>
      <c r="S27" s="354"/>
      <c r="T27" s="354"/>
      <c r="U27" s="354"/>
      <c r="V27" s="354"/>
      <c r="W27" s="386"/>
      <c r="X27" s="1624" t="s">
        <v>1019</v>
      </c>
      <c r="Y27" s="1632"/>
      <c r="Z27" s="1632"/>
      <c r="AA27" s="1632"/>
      <c r="AB27" s="1633"/>
      <c r="AC27" s="1634" t="s">
        <v>1020</v>
      </c>
      <c r="AD27" s="1632"/>
      <c r="AE27" s="1639"/>
      <c r="AF27" s="1624" t="s">
        <v>1019</v>
      </c>
      <c r="AG27" s="1632"/>
      <c r="AH27" s="1632"/>
      <c r="AI27" s="1632"/>
      <c r="AJ27" s="1633"/>
      <c r="AK27" s="1634" t="s">
        <v>1020</v>
      </c>
      <c r="AL27" s="1632"/>
      <c r="AM27" s="1639"/>
      <c r="AN27" s="1624" t="s">
        <v>1019</v>
      </c>
      <c r="AO27" s="1632"/>
      <c r="AP27" s="1632"/>
      <c r="AQ27" s="1632"/>
      <c r="AR27" s="1633"/>
      <c r="AS27" s="1634" t="s">
        <v>1020</v>
      </c>
      <c r="AT27" s="1632"/>
      <c r="AU27" s="1633"/>
    </row>
    <row r="28" spans="1:47" ht="21" customHeight="1" x14ac:dyDescent="0.15">
      <c r="A28" s="387"/>
      <c r="B28" s="1636"/>
      <c r="C28" s="1636"/>
      <c r="D28" s="1636"/>
      <c r="E28" s="1636"/>
      <c r="F28" s="1636"/>
      <c r="G28" s="1636"/>
      <c r="H28" s="1636"/>
      <c r="I28" s="1636"/>
      <c r="J28" s="388">
        <v>1</v>
      </c>
      <c r="K28" s="352"/>
      <c r="L28" s="352"/>
      <c r="M28" s="352"/>
      <c r="N28" s="352"/>
      <c r="O28" s="352"/>
      <c r="P28" s="352"/>
      <c r="Q28" s="352"/>
      <c r="R28" s="352"/>
      <c r="S28" s="352"/>
      <c r="T28" s="352"/>
      <c r="U28" s="352"/>
      <c r="V28" s="379" t="s">
        <v>1021</v>
      </c>
      <c r="W28" s="389"/>
      <c r="X28" s="382"/>
      <c r="Y28" s="356"/>
      <c r="Z28" s="356"/>
      <c r="AA28" s="356"/>
      <c r="AB28" s="390"/>
      <c r="AC28" s="391"/>
      <c r="AD28" s="391"/>
      <c r="AE28" s="392"/>
      <c r="AF28" s="382"/>
      <c r="AG28" s="356"/>
      <c r="AH28" s="356"/>
      <c r="AI28" s="356"/>
      <c r="AJ28" s="390"/>
      <c r="AK28" s="391"/>
      <c r="AL28" s="391"/>
      <c r="AM28" s="392"/>
      <c r="AN28" s="382"/>
      <c r="AO28" s="356"/>
      <c r="AP28" s="356"/>
      <c r="AQ28" s="356"/>
      <c r="AR28" s="390"/>
      <c r="AS28" s="391"/>
      <c r="AT28" s="391"/>
      <c r="AU28" s="333"/>
    </row>
    <row r="29" spans="1:47" ht="21" customHeight="1" x14ac:dyDescent="0.15">
      <c r="A29" s="368"/>
      <c r="B29" s="1637"/>
      <c r="C29" s="1637"/>
      <c r="D29" s="1637"/>
      <c r="E29" s="1637"/>
      <c r="F29" s="1637"/>
      <c r="G29" s="1637"/>
      <c r="H29" s="1637"/>
      <c r="I29" s="1637"/>
      <c r="J29" s="393">
        <v>2</v>
      </c>
      <c r="K29" s="394"/>
      <c r="L29" s="376"/>
      <c r="M29" s="376"/>
      <c r="N29" s="376"/>
      <c r="O29" s="376"/>
      <c r="P29" s="376"/>
      <c r="Q29" s="376"/>
      <c r="R29" s="376"/>
      <c r="S29" s="376"/>
      <c r="T29" s="376"/>
      <c r="U29" s="376"/>
      <c r="V29" s="395" t="s">
        <v>1022</v>
      </c>
      <c r="W29" s="396"/>
      <c r="X29" s="382"/>
      <c r="Y29" s="356"/>
      <c r="Z29" s="356"/>
      <c r="AA29" s="356"/>
      <c r="AB29" s="390"/>
      <c r="AC29" s="391"/>
      <c r="AD29" s="391"/>
      <c r="AE29" s="392"/>
      <c r="AF29" s="382"/>
      <c r="AG29" s="356"/>
      <c r="AH29" s="356"/>
      <c r="AI29" s="356"/>
      <c r="AJ29" s="390"/>
      <c r="AK29" s="391"/>
      <c r="AL29" s="391"/>
      <c r="AM29" s="392"/>
      <c r="AN29" s="382"/>
      <c r="AO29" s="356"/>
      <c r="AP29" s="356"/>
      <c r="AQ29" s="356"/>
      <c r="AR29" s="390"/>
      <c r="AS29" s="391"/>
      <c r="AT29" s="391"/>
      <c r="AU29" s="333"/>
    </row>
    <row r="30" spans="1:47" ht="21" customHeight="1" x14ac:dyDescent="0.15">
      <c r="A30" s="375"/>
      <c r="B30" s="1638"/>
      <c r="C30" s="1638"/>
      <c r="D30" s="1638"/>
      <c r="E30" s="1638"/>
      <c r="F30" s="1638"/>
      <c r="G30" s="1638"/>
      <c r="H30" s="1638"/>
      <c r="I30" s="1638"/>
      <c r="J30" s="393">
        <v>3</v>
      </c>
      <c r="K30" s="394"/>
      <c r="L30" s="376"/>
      <c r="M30" s="376"/>
      <c r="N30" s="376"/>
      <c r="O30" s="376"/>
      <c r="P30" s="376"/>
      <c r="Q30" s="376"/>
      <c r="R30" s="376"/>
      <c r="S30" s="376"/>
      <c r="T30" s="376"/>
      <c r="U30" s="376"/>
      <c r="V30" s="395" t="s">
        <v>1023</v>
      </c>
      <c r="W30" s="396"/>
      <c r="X30" s="382"/>
      <c r="Y30" s="356"/>
      <c r="Z30" s="356"/>
      <c r="AA30" s="356"/>
      <c r="AB30" s="390"/>
      <c r="AC30" s="391"/>
      <c r="AD30" s="391"/>
      <c r="AE30" s="392"/>
      <c r="AF30" s="382"/>
      <c r="AG30" s="356"/>
      <c r="AH30" s="356"/>
      <c r="AI30" s="356"/>
      <c r="AJ30" s="390"/>
      <c r="AK30" s="391"/>
      <c r="AL30" s="391"/>
      <c r="AM30" s="392"/>
      <c r="AN30" s="382"/>
      <c r="AO30" s="356"/>
      <c r="AP30" s="356"/>
      <c r="AQ30" s="356"/>
      <c r="AR30" s="390"/>
      <c r="AS30" s="391"/>
      <c r="AT30" s="391"/>
      <c r="AU30" s="333"/>
    </row>
    <row r="31" spans="1:47" ht="12.75" x14ac:dyDescent="0.15">
      <c r="A31" s="351">
        <v>-6.1</v>
      </c>
      <c r="B31" s="356" t="s">
        <v>1157</v>
      </c>
      <c r="C31" s="356"/>
      <c r="D31" s="348"/>
      <c r="E31" s="790"/>
      <c r="F31" s="790"/>
      <c r="G31" s="790"/>
      <c r="H31" s="356"/>
      <c r="I31" s="356"/>
      <c r="J31" s="356"/>
      <c r="K31" s="356"/>
      <c r="L31" s="348"/>
      <c r="M31" s="348"/>
      <c r="N31" s="348"/>
      <c r="O31" s="348"/>
      <c r="P31" s="348"/>
      <c r="Q31" s="348"/>
      <c r="R31" s="348"/>
      <c r="S31" s="348"/>
      <c r="T31" s="356"/>
      <c r="U31" s="348"/>
      <c r="V31" s="348"/>
      <c r="W31" s="396"/>
      <c r="X31" s="348"/>
      <c r="Y31" s="348"/>
      <c r="Z31" s="348"/>
      <c r="AA31" s="348"/>
      <c r="AB31" s="390"/>
      <c r="AC31" s="348"/>
      <c r="AD31" s="348"/>
      <c r="AE31" s="392"/>
      <c r="AF31" s="348"/>
      <c r="AG31" s="348"/>
      <c r="AH31" s="348"/>
      <c r="AI31" s="348"/>
      <c r="AJ31" s="390"/>
      <c r="AK31" s="356"/>
      <c r="AL31" s="356"/>
      <c r="AM31" s="392"/>
      <c r="AN31" s="356"/>
      <c r="AO31" s="356"/>
      <c r="AP31" s="356"/>
      <c r="AQ31" s="356"/>
      <c r="AR31" s="390"/>
      <c r="AS31" s="356"/>
      <c r="AT31" s="356"/>
      <c r="AU31" s="333"/>
    </row>
  </sheetData>
  <customSheetViews>
    <customSheetView guid="{87C6E031-6671-4D20-A947-4ABBDA5EC8EA}">
      <selection activeCell="F22" sqref="F22"/>
      <pageMargins left="0.7" right="0.7" top="0.75" bottom="0.75" header="0.3" footer="0.3"/>
    </customSheetView>
    <customSheetView guid="{26C2C0D3-D8B4-4F1E-9615-4F8590F048BD}">
      <selection activeCell="F22" sqref="F22"/>
      <pageMargins left="0.7" right="0.7" top="0.75" bottom="0.75" header="0.3" footer="0.3"/>
    </customSheetView>
  </customSheetViews>
  <mergeCells count="32">
    <mergeCell ref="X12:AE12"/>
    <mergeCell ref="AF12:AM12"/>
    <mergeCell ref="AN12:AU12"/>
    <mergeCell ref="G23:G24"/>
    <mergeCell ref="H23:W24"/>
    <mergeCell ref="X23:AE24"/>
    <mergeCell ref="AF23:AM24"/>
    <mergeCell ref="AN23:AU24"/>
    <mergeCell ref="AN27:AR27"/>
    <mergeCell ref="AS27:AU27"/>
    <mergeCell ref="B27:I30"/>
    <mergeCell ref="X27:AB27"/>
    <mergeCell ref="AC27:AE27"/>
    <mergeCell ref="AF27:AJ27"/>
    <mergeCell ref="AK27:AM27"/>
    <mergeCell ref="X3:Y3"/>
    <mergeCell ref="X6:AE6"/>
    <mergeCell ref="AF6:AM6"/>
    <mergeCell ref="AN6:AU6"/>
    <mergeCell ref="X9:Y9"/>
    <mergeCell ref="AF9:AG9"/>
    <mergeCell ref="AN9:AO9"/>
    <mergeCell ref="B7:W8"/>
    <mergeCell ref="X8:Z8"/>
    <mergeCell ref="AF8:AH8"/>
    <mergeCell ref="AN8:AP8"/>
    <mergeCell ref="X11:Y11"/>
    <mergeCell ref="AF11:AG11"/>
    <mergeCell ref="X10:Y10"/>
    <mergeCell ref="AF10:AG10"/>
    <mergeCell ref="AN10:AO10"/>
    <mergeCell ref="AN11:AO11"/>
  </mergeCells>
  <pageMargins left="0.7" right="0.7" top="0.75" bottom="0.75" header="0.3" footer="0.3"/>
  <pageSetup scale="72"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W35"/>
  <sheetViews>
    <sheetView showGridLines="0" view="pageBreakPreview" zoomScale="60" zoomScaleNormal="100" workbookViewId="0">
      <selection activeCell="I47" sqref="I47"/>
    </sheetView>
  </sheetViews>
  <sheetFormatPr defaultColWidth="2.7109375" defaultRowHeight="12.75" x14ac:dyDescent="0.2"/>
  <cols>
    <col min="1" max="10" width="2.7109375" style="2" customWidth="1"/>
    <col min="11" max="11" width="7" style="2" customWidth="1"/>
    <col min="12" max="12" width="11.85546875" style="2" hidden="1" customWidth="1"/>
    <col min="13" max="13" width="21.7109375" style="2" hidden="1" customWidth="1"/>
    <col min="14" max="14" width="15.85546875" style="2" customWidth="1"/>
    <col min="15" max="16384" width="2.7109375" style="2"/>
  </cols>
  <sheetData>
    <row r="1" spans="1:49" ht="20.100000000000001" customHeight="1" x14ac:dyDescent="0.2">
      <c r="A1" s="1" t="s">
        <v>1158</v>
      </c>
      <c r="D1" s="1"/>
      <c r="AW1" s="206" t="s">
        <v>719</v>
      </c>
    </row>
    <row r="2" spans="1:49" x14ac:dyDescent="0.2">
      <c r="A2" s="1663" t="s">
        <v>258</v>
      </c>
      <c r="B2" s="1573">
        <v>-7.01</v>
      </c>
      <c r="C2" s="1666"/>
      <c r="D2" s="62"/>
      <c r="E2" s="62"/>
      <c r="F2" s="62"/>
      <c r="G2" s="62"/>
      <c r="H2" s="62"/>
      <c r="I2" s="62"/>
      <c r="J2" s="62"/>
      <c r="K2" s="62"/>
      <c r="L2" s="62"/>
      <c r="M2" s="62"/>
      <c r="N2" s="63"/>
      <c r="O2" s="1667" t="s">
        <v>722</v>
      </c>
      <c r="P2" s="1668"/>
      <c r="Q2" s="1668"/>
      <c r="R2" s="1668"/>
      <c r="S2" s="1668"/>
      <c r="T2" s="1668"/>
      <c r="U2" s="1668"/>
      <c r="V2" s="1668"/>
      <c r="W2" s="1668"/>
      <c r="X2" s="1668"/>
      <c r="Y2" s="1668"/>
      <c r="Z2" s="1668"/>
      <c r="AA2" s="1668"/>
      <c r="AB2" s="1668"/>
      <c r="AC2" s="1668"/>
      <c r="AD2" s="1668"/>
      <c r="AE2" s="1668"/>
      <c r="AF2" s="1668"/>
      <c r="AG2" s="1668"/>
      <c r="AH2" s="1668"/>
      <c r="AI2" s="1668"/>
      <c r="AJ2" s="1668"/>
      <c r="AK2" s="1668"/>
      <c r="AL2" s="1668"/>
      <c r="AM2" s="1668"/>
      <c r="AN2" s="1668"/>
      <c r="AO2" s="1668"/>
      <c r="AP2" s="1668"/>
      <c r="AQ2" s="1668"/>
      <c r="AR2" s="1668"/>
      <c r="AS2" s="1668"/>
      <c r="AT2" s="1668"/>
      <c r="AU2" s="1668"/>
      <c r="AV2" s="1668"/>
      <c r="AW2" s="1669"/>
    </row>
    <row r="3" spans="1:49" x14ac:dyDescent="0.2">
      <c r="A3" s="1664"/>
      <c r="B3" s="1147" t="s">
        <v>720</v>
      </c>
      <c r="C3" s="1292"/>
      <c r="D3" s="1292"/>
      <c r="E3" s="1292"/>
      <c r="F3" s="1292"/>
      <c r="G3" s="1292"/>
      <c r="H3" s="1292"/>
      <c r="I3" s="1292"/>
      <c r="J3" s="1292"/>
      <c r="K3" s="1292"/>
      <c r="L3" s="1292"/>
      <c r="M3" s="1292"/>
      <c r="N3" s="1320"/>
      <c r="O3" s="1670"/>
      <c r="P3" s="1671"/>
      <c r="Q3" s="1671"/>
      <c r="R3" s="1671"/>
      <c r="S3" s="1671"/>
      <c r="T3" s="1671"/>
      <c r="U3" s="1671"/>
      <c r="V3" s="1671"/>
      <c r="W3" s="1671"/>
      <c r="X3" s="1671"/>
      <c r="Y3" s="1671"/>
      <c r="Z3" s="1671"/>
      <c r="AA3" s="1671"/>
      <c r="AB3" s="1671"/>
      <c r="AC3" s="1671"/>
      <c r="AD3" s="1671"/>
      <c r="AE3" s="1671"/>
      <c r="AF3" s="1671"/>
      <c r="AG3" s="1671"/>
      <c r="AH3" s="1671"/>
      <c r="AI3" s="1671"/>
      <c r="AJ3" s="1671"/>
      <c r="AK3" s="1671"/>
      <c r="AL3" s="1671"/>
      <c r="AM3" s="1671"/>
      <c r="AN3" s="1671"/>
      <c r="AO3" s="1671"/>
      <c r="AP3" s="1671"/>
      <c r="AQ3" s="1671"/>
      <c r="AR3" s="1671"/>
      <c r="AS3" s="1671"/>
      <c r="AT3" s="1671"/>
      <c r="AU3" s="1671"/>
      <c r="AV3" s="1671"/>
      <c r="AW3" s="1672"/>
    </row>
    <row r="4" spans="1:49" x14ac:dyDescent="0.2">
      <c r="A4" s="1664"/>
      <c r="B4" s="1291"/>
      <c r="C4" s="1292"/>
      <c r="D4" s="1292"/>
      <c r="E4" s="1292"/>
      <c r="F4" s="1292"/>
      <c r="G4" s="1292"/>
      <c r="H4" s="1292"/>
      <c r="I4" s="1292"/>
      <c r="J4" s="1292"/>
      <c r="K4" s="1292"/>
      <c r="L4" s="1292"/>
      <c r="M4" s="1292"/>
      <c r="N4" s="1320"/>
      <c r="O4" s="1662">
        <f>B2-0.01</f>
        <v>-7.02</v>
      </c>
      <c r="P4" s="1609"/>
      <c r="Q4" s="1609"/>
      <c r="R4" s="1609"/>
      <c r="S4" s="1609"/>
      <c r="T4" s="1609"/>
      <c r="U4" s="1610"/>
      <c r="V4" s="1662">
        <f>O4-0.01</f>
        <v>-7.0299999999999994</v>
      </c>
      <c r="W4" s="1609"/>
      <c r="X4" s="1609"/>
      <c r="Y4" s="1609"/>
      <c r="Z4" s="1609"/>
      <c r="AA4" s="1609"/>
      <c r="AB4" s="1610"/>
      <c r="AC4" s="1662">
        <f>V4-0.01</f>
        <v>-7.0399999999999991</v>
      </c>
      <c r="AD4" s="1609"/>
      <c r="AE4" s="1609"/>
      <c r="AF4" s="1609"/>
      <c r="AG4" s="1609"/>
      <c r="AH4" s="1609"/>
      <c r="AI4" s="1610"/>
      <c r="AJ4" s="1662">
        <f>AC4-0.01</f>
        <v>-7.0499999999999989</v>
      </c>
      <c r="AK4" s="1609"/>
      <c r="AL4" s="1609"/>
      <c r="AM4" s="1609"/>
      <c r="AN4" s="1609"/>
      <c r="AO4" s="1609"/>
      <c r="AP4" s="1610"/>
      <c r="AQ4" s="1662">
        <f>AJ4-0.01</f>
        <v>-7.0599999999999987</v>
      </c>
      <c r="AR4" s="1609"/>
      <c r="AS4" s="1609"/>
      <c r="AT4" s="1609"/>
      <c r="AU4" s="1609"/>
      <c r="AV4" s="1609"/>
      <c r="AW4" s="1610"/>
    </row>
    <row r="5" spans="1:49" x14ac:dyDescent="0.2">
      <c r="A5" s="1664"/>
      <c r="B5" s="55"/>
      <c r="C5" s="50"/>
      <c r="D5" s="50"/>
      <c r="E5" s="50"/>
      <c r="F5" s="50"/>
      <c r="G5" s="50"/>
      <c r="H5" s="50"/>
      <c r="I5" s="50"/>
      <c r="J5" s="50"/>
      <c r="K5" s="41" t="s">
        <v>99</v>
      </c>
      <c r="L5" s="41"/>
      <c r="M5" s="41"/>
      <c r="N5" s="94">
        <v>1</v>
      </c>
      <c r="O5" s="1658" t="s">
        <v>259</v>
      </c>
      <c r="P5" s="1609"/>
      <c r="Q5" s="1609"/>
      <c r="R5" s="1609"/>
      <c r="S5" s="1609"/>
      <c r="T5" s="1609"/>
      <c r="U5" s="1610"/>
      <c r="V5" s="1658" t="s">
        <v>260</v>
      </c>
      <c r="W5" s="1609"/>
      <c r="X5" s="1609"/>
      <c r="Y5" s="1609"/>
      <c r="Z5" s="1609"/>
      <c r="AA5" s="1609"/>
      <c r="AB5" s="1610"/>
      <c r="AC5" s="1658" t="s">
        <v>261</v>
      </c>
      <c r="AD5" s="1609"/>
      <c r="AE5" s="1609"/>
      <c r="AF5" s="1609"/>
      <c r="AG5" s="1609"/>
      <c r="AH5" s="1609"/>
      <c r="AI5" s="1610"/>
      <c r="AJ5" s="1658" t="s">
        <v>262</v>
      </c>
      <c r="AK5" s="1609"/>
      <c r="AL5" s="1609"/>
      <c r="AM5" s="1609"/>
      <c r="AN5" s="1609"/>
      <c r="AO5" s="1609"/>
      <c r="AP5" s="1610"/>
      <c r="AQ5" s="1658" t="s">
        <v>263</v>
      </c>
      <c r="AR5" s="1609"/>
      <c r="AS5" s="1609"/>
      <c r="AT5" s="1609"/>
      <c r="AU5" s="1609"/>
      <c r="AV5" s="1609"/>
      <c r="AW5" s="1610"/>
    </row>
    <row r="6" spans="1:49" x14ac:dyDescent="0.2">
      <c r="A6" s="1664"/>
      <c r="B6" s="27"/>
      <c r="C6" s="30"/>
      <c r="D6" s="30"/>
      <c r="E6" s="30"/>
      <c r="F6" s="30"/>
      <c r="G6" s="30"/>
      <c r="H6" s="30"/>
      <c r="I6" s="30"/>
      <c r="J6" s="30"/>
      <c r="K6" s="92" t="s">
        <v>100</v>
      </c>
      <c r="L6" s="92"/>
      <c r="M6" s="92"/>
      <c r="N6" s="52">
        <v>2</v>
      </c>
      <c r="O6" s="27"/>
      <c r="P6" s="30"/>
      <c r="Q6" s="30"/>
      <c r="R6" s="30"/>
      <c r="S6" s="30"/>
      <c r="T6" s="30"/>
      <c r="U6" s="28"/>
      <c r="V6" s="27"/>
      <c r="W6" s="30"/>
      <c r="X6" s="30"/>
      <c r="Y6" s="30"/>
      <c r="Z6" s="30"/>
      <c r="AA6" s="30"/>
      <c r="AB6" s="28"/>
      <c r="AC6" s="27"/>
      <c r="AD6" s="30"/>
      <c r="AE6" s="30"/>
      <c r="AF6" s="30"/>
      <c r="AG6" s="30"/>
      <c r="AH6" s="30"/>
      <c r="AI6" s="28"/>
      <c r="AJ6" s="27"/>
      <c r="AK6" s="30"/>
      <c r="AL6" s="30"/>
      <c r="AM6" s="30"/>
      <c r="AN6" s="30"/>
      <c r="AO6" s="30"/>
      <c r="AP6" s="28"/>
      <c r="AQ6" s="27"/>
      <c r="AR6" s="30"/>
      <c r="AS6" s="30"/>
      <c r="AT6" s="30"/>
      <c r="AU6" s="30"/>
      <c r="AV6" s="30"/>
      <c r="AW6" s="28"/>
    </row>
    <row r="7" spans="1:49" x14ac:dyDescent="0.2">
      <c r="A7" s="1664"/>
      <c r="B7" s="27"/>
      <c r="C7" s="30"/>
      <c r="D7" s="30"/>
      <c r="E7" s="30"/>
      <c r="F7" s="30"/>
      <c r="G7" s="30"/>
      <c r="H7" s="30"/>
      <c r="I7" s="30"/>
      <c r="J7" s="30"/>
      <c r="K7" s="207" t="s">
        <v>721</v>
      </c>
      <c r="L7" s="207"/>
      <c r="M7" s="95"/>
      <c r="N7" s="34"/>
      <c r="O7" s="1658"/>
      <c r="P7" s="1609"/>
      <c r="Q7" s="1610"/>
      <c r="R7" s="30"/>
      <c r="S7" s="30"/>
      <c r="T7" s="30"/>
      <c r="U7" s="28"/>
      <c r="V7" s="1658"/>
      <c r="W7" s="1609"/>
      <c r="X7" s="1610"/>
      <c r="Y7" s="30"/>
      <c r="Z7" s="30"/>
      <c r="AA7" s="30"/>
      <c r="AB7" s="28"/>
      <c r="AC7" s="1658"/>
      <c r="AD7" s="1609"/>
      <c r="AE7" s="1610"/>
      <c r="AF7" s="30"/>
      <c r="AG7" s="30"/>
      <c r="AH7" s="30"/>
      <c r="AI7" s="28"/>
      <c r="AJ7" s="1658"/>
      <c r="AK7" s="1609"/>
      <c r="AL7" s="1610"/>
      <c r="AM7" s="30"/>
      <c r="AN7" s="30"/>
      <c r="AO7" s="30"/>
      <c r="AP7" s="28"/>
      <c r="AQ7" s="1658"/>
      <c r="AR7" s="1609"/>
      <c r="AS7" s="1610"/>
      <c r="AT7" s="30"/>
      <c r="AU7" s="30"/>
      <c r="AV7" s="30"/>
      <c r="AW7" s="28"/>
    </row>
    <row r="8" spans="1:49" x14ac:dyDescent="0.2">
      <c r="A8" s="1665"/>
      <c r="B8" s="15"/>
      <c r="C8" s="18"/>
      <c r="D8" s="18"/>
      <c r="E8" s="18"/>
      <c r="F8" s="18"/>
      <c r="G8" s="18"/>
      <c r="H8" s="18"/>
      <c r="I8" s="18"/>
      <c r="J8" s="18"/>
      <c r="K8" s="18"/>
      <c r="L8" s="18"/>
      <c r="M8" s="18"/>
      <c r="N8" s="16"/>
      <c r="O8" s="1614" t="s">
        <v>66</v>
      </c>
      <c r="P8" s="1615"/>
      <c r="Q8" s="1616"/>
      <c r="R8" s="1295" t="s">
        <v>497</v>
      </c>
      <c r="S8" s="1657"/>
      <c r="T8" s="1657"/>
      <c r="U8" s="1296"/>
      <c r="V8" s="1614" t="s">
        <v>66</v>
      </c>
      <c r="W8" s="1615"/>
      <c r="X8" s="1616"/>
      <c r="Y8" s="1295" t="s">
        <v>497</v>
      </c>
      <c r="Z8" s="1657"/>
      <c r="AA8" s="1657"/>
      <c r="AB8" s="1296"/>
      <c r="AC8" s="1614" t="s">
        <v>66</v>
      </c>
      <c r="AD8" s="1615"/>
      <c r="AE8" s="1616"/>
      <c r="AF8" s="1295" t="s">
        <v>497</v>
      </c>
      <c r="AG8" s="1657"/>
      <c r="AH8" s="1657"/>
      <c r="AI8" s="1296"/>
      <c r="AJ8" s="1614" t="s">
        <v>66</v>
      </c>
      <c r="AK8" s="1615"/>
      <c r="AL8" s="1616"/>
      <c r="AM8" s="1295" t="s">
        <v>497</v>
      </c>
      <c r="AN8" s="1657"/>
      <c r="AO8" s="1657"/>
      <c r="AP8" s="1296"/>
      <c r="AQ8" s="1614" t="s">
        <v>66</v>
      </c>
      <c r="AR8" s="1615"/>
      <c r="AS8" s="1616"/>
      <c r="AT8" s="1295" t="s">
        <v>497</v>
      </c>
      <c r="AU8" s="1657"/>
      <c r="AV8" s="1657"/>
      <c r="AW8" s="1296"/>
    </row>
    <row r="9" spans="1:49" ht="15" customHeight="1" x14ac:dyDescent="0.2">
      <c r="A9" s="208" t="s">
        <v>723</v>
      </c>
      <c r="B9" s="209"/>
      <c r="C9" s="210"/>
      <c r="D9" s="210"/>
      <c r="E9" s="210"/>
      <c r="F9" s="210"/>
      <c r="G9" s="210"/>
      <c r="H9" s="210"/>
      <c r="I9" s="210"/>
      <c r="J9" s="210"/>
      <c r="K9" s="210"/>
      <c r="L9" s="210"/>
      <c r="M9" s="210"/>
      <c r="N9" s="210"/>
      <c r="O9" s="211"/>
      <c r="P9" s="211"/>
      <c r="Q9" s="211"/>
      <c r="R9" s="211"/>
      <c r="S9" s="211"/>
      <c r="T9" s="211"/>
      <c r="U9" s="211"/>
      <c r="V9" s="211"/>
      <c r="W9" s="211"/>
      <c r="X9" s="211"/>
      <c r="Y9" s="211"/>
      <c r="Z9" s="211"/>
      <c r="AA9" s="211"/>
      <c r="AB9" s="211"/>
      <c r="AC9" s="211"/>
      <c r="AD9" s="211"/>
      <c r="AE9" s="211"/>
      <c r="AF9" s="211"/>
      <c r="AG9" s="211"/>
      <c r="AH9" s="211"/>
      <c r="AI9" s="211"/>
      <c r="AJ9" s="211"/>
      <c r="AK9" s="211"/>
      <c r="AL9" s="211"/>
      <c r="AM9" s="211"/>
      <c r="AN9" s="211"/>
      <c r="AO9" s="211"/>
      <c r="AP9" s="211"/>
      <c r="AQ9" s="211"/>
      <c r="AR9" s="211"/>
      <c r="AS9" s="211"/>
      <c r="AT9" s="211"/>
      <c r="AU9" s="211"/>
      <c r="AV9" s="211"/>
      <c r="AW9" s="212"/>
    </row>
    <row r="10" spans="1:49" ht="15" customHeight="1" x14ac:dyDescent="0.2">
      <c r="A10" s="44">
        <v>1</v>
      </c>
      <c r="B10" s="1659" t="s">
        <v>151</v>
      </c>
      <c r="C10" s="1660"/>
      <c r="D10" s="1660"/>
      <c r="E10" s="1660"/>
      <c r="F10" s="1660"/>
      <c r="G10" s="1660"/>
      <c r="H10" s="1660"/>
      <c r="I10" s="1660"/>
      <c r="J10" s="1660"/>
      <c r="K10" s="1660"/>
      <c r="L10" s="1660"/>
      <c r="M10" s="1660"/>
      <c r="N10" s="1661"/>
      <c r="O10" s="9"/>
      <c r="P10" s="11"/>
      <c r="Q10" s="10"/>
      <c r="R10" s="9"/>
      <c r="S10" s="11"/>
      <c r="T10" s="11"/>
      <c r="U10" s="10"/>
      <c r="V10" s="9"/>
      <c r="W10" s="11"/>
      <c r="X10" s="10"/>
      <c r="Y10" s="9"/>
      <c r="Z10" s="11"/>
      <c r="AA10" s="11"/>
      <c r="AB10" s="10"/>
      <c r="AC10" s="9"/>
      <c r="AD10" s="11"/>
      <c r="AE10" s="10"/>
      <c r="AF10" s="9"/>
      <c r="AG10" s="11"/>
      <c r="AH10" s="11"/>
      <c r="AI10" s="10"/>
      <c r="AJ10" s="9"/>
      <c r="AK10" s="11"/>
      <c r="AL10" s="10"/>
      <c r="AM10" s="9"/>
      <c r="AN10" s="11"/>
      <c r="AO10" s="11"/>
      <c r="AP10" s="10"/>
      <c r="AQ10" s="9"/>
      <c r="AR10" s="11"/>
      <c r="AS10" s="10"/>
      <c r="AT10" s="9"/>
      <c r="AU10" s="11"/>
      <c r="AV10" s="11"/>
      <c r="AW10" s="10"/>
    </row>
    <row r="11" spans="1:49" ht="15" customHeight="1" x14ac:dyDescent="0.2">
      <c r="A11" s="44">
        <v>2</v>
      </c>
      <c r="B11" s="1659" t="s">
        <v>733</v>
      </c>
      <c r="C11" s="1660"/>
      <c r="D11" s="1660"/>
      <c r="E11" s="1660"/>
      <c r="F11" s="1660"/>
      <c r="G11" s="1660"/>
      <c r="H11" s="1660"/>
      <c r="I11" s="1660"/>
      <c r="J11" s="1660"/>
      <c r="K11" s="1660"/>
      <c r="L11" s="1660"/>
      <c r="M11" s="1660"/>
      <c r="N11" s="1661"/>
      <c r="O11" s="9"/>
      <c r="P11" s="11"/>
      <c r="Q11" s="10"/>
      <c r="R11" s="9"/>
      <c r="S11" s="11"/>
      <c r="T11" s="11"/>
      <c r="U11" s="10"/>
      <c r="V11" s="9"/>
      <c r="W11" s="11"/>
      <c r="X11" s="10"/>
      <c r="Y11" s="9"/>
      <c r="Z11" s="11"/>
      <c r="AA11" s="11"/>
      <c r="AB11" s="10"/>
      <c r="AC11" s="9"/>
      <c r="AD11" s="11"/>
      <c r="AE11" s="10"/>
      <c r="AF11" s="9"/>
      <c r="AG11" s="11"/>
      <c r="AH11" s="11"/>
      <c r="AI11" s="10"/>
      <c r="AJ11" s="9"/>
      <c r="AK11" s="11"/>
      <c r="AL11" s="10"/>
      <c r="AM11" s="9"/>
      <c r="AN11" s="11"/>
      <c r="AO11" s="11"/>
      <c r="AP11" s="10"/>
      <c r="AQ11" s="9"/>
      <c r="AR11" s="11"/>
      <c r="AS11" s="10"/>
      <c r="AT11" s="9"/>
      <c r="AU11" s="11"/>
      <c r="AV11" s="11"/>
      <c r="AW11" s="10"/>
    </row>
    <row r="12" spans="1:49" ht="15" customHeight="1" x14ac:dyDescent="0.2">
      <c r="A12" s="44">
        <v>3</v>
      </c>
      <c r="B12" s="1659" t="s">
        <v>737</v>
      </c>
      <c r="C12" s="1660"/>
      <c r="D12" s="1660"/>
      <c r="E12" s="1660"/>
      <c r="F12" s="1660"/>
      <c r="G12" s="1660"/>
      <c r="H12" s="1660"/>
      <c r="I12" s="1660"/>
      <c r="J12" s="1660"/>
      <c r="K12" s="1660"/>
      <c r="L12" s="1660"/>
      <c r="M12" s="1660"/>
      <c r="N12" s="1661"/>
      <c r="O12" s="9"/>
      <c r="P12" s="11"/>
      <c r="Q12" s="10"/>
      <c r="R12" s="9"/>
      <c r="S12" s="11"/>
      <c r="T12" s="11"/>
      <c r="U12" s="10"/>
      <c r="V12" s="9"/>
      <c r="W12" s="11"/>
      <c r="X12" s="10"/>
      <c r="Y12" s="9"/>
      <c r="Z12" s="11"/>
      <c r="AA12" s="11"/>
      <c r="AB12" s="10"/>
      <c r="AC12" s="9"/>
      <c r="AD12" s="11"/>
      <c r="AE12" s="10"/>
      <c r="AF12" s="9"/>
      <c r="AG12" s="11"/>
      <c r="AH12" s="11"/>
      <c r="AI12" s="10"/>
      <c r="AJ12" s="9"/>
      <c r="AK12" s="11"/>
      <c r="AL12" s="10"/>
      <c r="AM12" s="9"/>
      <c r="AN12" s="11"/>
      <c r="AO12" s="11"/>
      <c r="AP12" s="10"/>
      <c r="AQ12" s="9"/>
      <c r="AR12" s="11"/>
      <c r="AS12" s="10"/>
      <c r="AT12" s="9"/>
      <c r="AU12" s="11"/>
      <c r="AV12" s="11"/>
      <c r="AW12" s="10"/>
    </row>
    <row r="13" spans="1:49" ht="15" customHeight="1" x14ac:dyDescent="0.2">
      <c r="A13" s="44">
        <f>+A12+1</f>
        <v>4</v>
      </c>
      <c r="B13" s="1659" t="s">
        <v>152</v>
      </c>
      <c r="C13" s="1660"/>
      <c r="D13" s="1660"/>
      <c r="E13" s="1660"/>
      <c r="F13" s="1660"/>
      <c r="G13" s="1660"/>
      <c r="H13" s="1660"/>
      <c r="I13" s="1660"/>
      <c r="J13" s="1660"/>
      <c r="K13" s="1660"/>
      <c r="L13" s="1660"/>
      <c r="M13" s="1660"/>
      <c r="N13" s="1661"/>
      <c r="O13" s="9"/>
      <c r="P13" s="11"/>
      <c r="Q13" s="10"/>
      <c r="R13" s="9"/>
      <c r="S13" s="11"/>
      <c r="T13" s="11"/>
      <c r="U13" s="10"/>
      <c r="V13" s="9"/>
      <c r="W13" s="11"/>
      <c r="X13" s="10"/>
      <c r="Y13" s="9"/>
      <c r="Z13" s="11"/>
      <c r="AA13" s="11"/>
      <c r="AB13" s="10"/>
      <c r="AC13" s="9"/>
      <c r="AD13" s="11"/>
      <c r="AE13" s="10"/>
      <c r="AF13" s="9"/>
      <c r="AG13" s="11"/>
      <c r="AH13" s="11"/>
      <c r="AI13" s="10"/>
      <c r="AJ13" s="9"/>
      <c r="AK13" s="11"/>
      <c r="AL13" s="10"/>
      <c r="AM13" s="9"/>
      <c r="AN13" s="11"/>
      <c r="AO13" s="11"/>
      <c r="AP13" s="10"/>
      <c r="AQ13" s="9"/>
      <c r="AR13" s="11"/>
      <c r="AS13" s="10"/>
      <c r="AT13" s="9"/>
      <c r="AU13" s="11"/>
      <c r="AV13" s="11"/>
      <c r="AW13" s="10"/>
    </row>
    <row r="14" spans="1:49" ht="15" customHeight="1" x14ac:dyDescent="0.2">
      <c r="A14" s="44">
        <f t="shared" ref="A14:A21" si="0">A13+1</f>
        <v>5</v>
      </c>
      <c r="B14" s="1659" t="s">
        <v>739</v>
      </c>
      <c r="C14" s="1660"/>
      <c r="D14" s="1660"/>
      <c r="E14" s="1660"/>
      <c r="F14" s="1660"/>
      <c r="G14" s="1660"/>
      <c r="H14" s="1660"/>
      <c r="I14" s="1660"/>
      <c r="J14" s="1660"/>
      <c r="K14" s="1660"/>
      <c r="L14" s="1660"/>
      <c r="M14" s="1660"/>
      <c r="N14" s="1661"/>
      <c r="O14" s="9"/>
      <c r="P14" s="11"/>
      <c r="Q14" s="10"/>
      <c r="R14" s="9"/>
      <c r="S14" s="11"/>
      <c r="T14" s="11"/>
      <c r="U14" s="10"/>
      <c r="V14" s="9"/>
      <c r="W14" s="11"/>
      <c r="X14" s="10"/>
      <c r="Y14" s="9"/>
      <c r="Z14" s="11"/>
      <c r="AA14" s="11"/>
      <c r="AB14" s="10"/>
      <c r="AC14" s="9"/>
      <c r="AD14" s="11"/>
      <c r="AE14" s="10"/>
      <c r="AF14" s="9"/>
      <c r="AG14" s="11"/>
      <c r="AH14" s="11"/>
      <c r="AI14" s="10"/>
      <c r="AJ14" s="9"/>
      <c r="AK14" s="11"/>
      <c r="AL14" s="10"/>
      <c r="AM14" s="9"/>
      <c r="AN14" s="11"/>
      <c r="AO14" s="11"/>
      <c r="AP14" s="10"/>
      <c r="AQ14" s="9"/>
      <c r="AR14" s="11"/>
      <c r="AS14" s="10"/>
      <c r="AT14" s="9"/>
      <c r="AU14" s="11"/>
      <c r="AV14" s="11"/>
      <c r="AW14" s="10"/>
    </row>
    <row r="15" spans="1:49" ht="15" customHeight="1" x14ac:dyDescent="0.2">
      <c r="A15" s="44">
        <f>A14+1</f>
        <v>6</v>
      </c>
      <c r="B15" s="1659" t="s">
        <v>738</v>
      </c>
      <c r="C15" s="1660"/>
      <c r="D15" s="1660"/>
      <c r="E15" s="1660"/>
      <c r="F15" s="1660"/>
      <c r="G15" s="1660"/>
      <c r="H15" s="1660"/>
      <c r="I15" s="1660"/>
      <c r="J15" s="1660"/>
      <c r="K15" s="1660"/>
      <c r="L15" s="1660"/>
      <c r="M15" s="1660"/>
      <c r="N15" s="1661"/>
      <c r="O15" s="9"/>
      <c r="P15" s="11"/>
      <c r="Q15" s="10"/>
      <c r="R15" s="9"/>
      <c r="S15" s="11"/>
      <c r="T15" s="11"/>
      <c r="U15" s="10"/>
      <c r="V15" s="9"/>
      <c r="W15" s="11"/>
      <c r="X15" s="10"/>
      <c r="Y15" s="9"/>
      <c r="Z15" s="11"/>
      <c r="AA15" s="11"/>
      <c r="AB15" s="10"/>
      <c r="AC15" s="9"/>
      <c r="AD15" s="11"/>
      <c r="AE15" s="10"/>
      <c r="AF15" s="9"/>
      <c r="AG15" s="11"/>
      <c r="AH15" s="11"/>
      <c r="AI15" s="10"/>
      <c r="AJ15" s="9"/>
      <c r="AK15" s="11"/>
      <c r="AL15" s="10"/>
      <c r="AM15" s="9"/>
      <c r="AN15" s="11"/>
      <c r="AO15" s="11"/>
      <c r="AP15" s="10"/>
      <c r="AQ15" s="9"/>
      <c r="AR15" s="11"/>
      <c r="AS15" s="10"/>
      <c r="AT15" s="9"/>
      <c r="AU15" s="11"/>
      <c r="AV15" s="11"/>
      <c r="AW15" s="10"/>
    </row>
    <row r="16" spans="1:49" ht="15" customHeight="1" x14ac:dyDescent="0.2">
      <c r="A16" s="44">
        <f t="shared" si="0"/>
        <v>7</v>
      </c>
      <c r="B16" s="1659" t="s">
        <v>153</v>
      </c>
      <c r="C16" s="1660"/>
      <c r="D16" s="1660"/>
      <c r="E16" s="1660"/>
      <c r="F16" s="1660"/>
      <c r="G16" s="1660"/>
      <c r="H16" s="1660"/>
      <c r="I16" s="1660"/>
      <c r="J16" s="1660"/>
      <c r="K16" s="1660"/>
      <c r="L16" s="1660"/>
      <c r="M16" s="1660"/>
      <c r="N16" s="1661"/>
      <c r="O16" s="9"/>
      <c r="P16" s="11"/>
      <c r="Q16" s="10"/>
      <c r="R16" s="9"/>
      <c r="S16" s="11"/>
      <c r="T16" s="11"/>
      <c r="U16" s="10"/>
      <c r="V16" s="9"/>
      <c r="W16" s="11"/>
      <c r="X16" s="10"/>
      <c r="Y16" s="9"/>
      <c r="Z16" s="11"/>
      <c r="AA16" s="11"/>
      <c r="AB16" s="10"/>
      <c r="AC16" s="9"/>
      <c r="AD16" s="11"/>
      <c r="AE16" s="10"/>
      <c r="AF16" s="9"/>
      <c r="AG16" s="11"/>
      <c r="AH16" s="11"/>
      <c r="AI16" s="10"/>
      <c r="AJ16" s="9"/>
      <c r="AK16" s="11"/>
      <c r="AL16" s="10"/>
      <c r="AM16" s="9"/>
      <c r="AN16" s="11"/>
      <c r="AO16" s="11"/>
      <c r="AP16" s="10"/>
      <c r="AQ16" s="9"/>
      <c r="AR16" s="11"/>
      <c r="AS16" s="10"/>
      <c r="AT16" s="9"/>
      <c r="AU16" s="11"/>
      <c r="AV16" s="11"/>
      <c r="AW16" s="10"/>
    </row>
    <row r="17" spans="1:49" ht="15" customHeight="1" x14ac:dyDescent="0.2">
      <c r="A17" s="44">
        <f t="shared" si="0"/>
        <v>8</v>
      </c>
      <c r="B17" s="279" t="s">
        <v>1159</v>
      </c>
      <c r="C17" s="446"/>
      <c r="D17" s="446"/>
      <c r="E17" s="446"/>
      <c r="F17" s="446"/>
      <c r="G17" s="446"/>
      <c r="H17" s="446"/>
      <c r="I17" s="446"/>
      <c r="J17" s="446"/>
      <c r="K17" s="446"/>
      <c r="L17" s="446"/>
      <c r="M17" s="259"/>
      <c r="N17" s="8" t="s">
        <v>1068</v>
      </c>
      <c r="O17" s="9"/>
      <c r="P17" s="11"/>
      <c r="Q17" s="10"/>
      <c r="R17" s="9"/>
      <c r="S17" s="11"/>
      <c r="T17" s="11"/>
      <c r="U17" s="10"/>
      <c r="V17" s="9"/>
      <c r="W17" s="11"/>
      <c r="X17" s="10"/>
      <c r="Y17" s="9"/>
      <c r="Z17" s="11"/>
      <c r="AA17" s="11"/>
      <c r="AB17" s="10"/>
      <c r="AC17" s="9"/>
      <c r="AD17" s="11"/>
      <c r="AE17" s="10"/>
      <c r="AF17" s="9"/>
      <c r="AG17" s="11"/>
      <c r="AH17" s="11"/>
      <c r="AI17" s="10"/>
      <c r="AJ17" s="9"/>
      <c r="AK17" s="11"/>
      <c r="AL17" s="10"/>
      <c r="AM17" s="9"/>
      <c r="AN17" s="11"/>
      <c r="AO17" s="11"/>
      <c r="AP17" s="10"/>
      <c r="AQ17" s="9"/>
      <c r="AR17" s="11"/>
      <c r="AS17" s="10"/>
      <c r="AT17" s="9"/>
      <c r="AU17" s="11"/>
      <c r="AV17" s="11"/>
      <c r="AW17" s="10"/>
    </row>
    <row r="18" spans="1:49" ht="40.5" customHeight="1" x14ac:dyDescent="0.2">
      <c r="A18" s="44">
        <f t="shared" si="0"/>
        <v>9</v>
      </c>
      <c r="B18" s="1654" t="s">
        <v>1067</v>
      </c>
      <c r="C18" s="1655"/>
      <c r="D18" s="1655"/>
      <c r="E18" s="1655"/>
      <c r="F18" s="1655"/>
      <c r="G18" s="1655"/>
      <c r="H18" s="1655"/>
      <c r="I18" s="1655"/>
      <c r="J18" s="1655"/>
      <c r="K18" s="1655"/>
      <c r="L18" s="1655"/>
      <c r="M18" s="1655"/>
      <c r="N18" s="1656"/>
      <c r="O18" s="9"/>
      <c r="P18" s="11"/>
      <c r="Q18" s="10"/>
      <c r="R18" s="9"/>
      <c r="S18" s="11"/>
      <c r="T18" s="11"/>
      <c r="U18" s="10"/>
      <c r="V18" s="9"/>
      <c r="W18" s="11"/>
      <c r="X18" s="10"/>
      <c r="Y18" s="9"/>
      <c r="Z18" s="11"/>
      <c r="AA18" s="11"/>
      <c r="AB18" s="10"/>
      <c r="AC18" s="9"/>
      <c r="AD18" s="11"/>
      <c r="AE18" s="10"/>
      <c r="AF18" s="9"/>
      <c r="AG18" s="11"/>
      <c r="AH18" s="11"/>
      <c r="AI18" s="10"/>
      <c r="AJ18" s="9"/>
      <c r="AK18" s="11"/>
      <c r="AL18" s="10"/>
      <c r="AM18" s="9"/>
      <c r="AN18" s="11"/>
      <c r="AO18" s="11"/>
      <c r="AP18" s="10"/>
      <c r="AQ18" s="9"/>
      <c r="AR18" s="11"/>
      <c r="AS18" s="10"/>
      <c r="AT18" s="9"/>
      <c r="AU18" s="11"/>
      <c r="AV18" s="11"/>
      <c r="AW18" s="10"/>
    </row>
    <row r="19" spans="1:49" ht="15" customHeight="1" x14ac:dyDescent="0.2">
      <c r="A19" s="44">
        <f t="shared" si="0"/>
        <v>10</v>
      </c>
      <c r="B19" s="1654" t="s">
        <v>735</v>
      </c>
      <c r="C19" s="1655"/>
      <c r="D19" s="1655"/>
      <c r="E19" s="1655"/>
      <c r="F19" s="1655"/>
      <c r="G19" s="1655"/>
      <c r="H19" s="1655"/>
      <c r="I19" s="1655"/>
      <c r="J19" s="1655"/>
      <c r="K19" s="1655"/>
      <c r="L19" s="1655"/>
      <c r="M19" s="1655"/>
      <c r="N19" s="1656"/>
      <c r="O19" s="9"/>
      <c r="P19" s="11"/>
      <c r="Q19" s="10"/>
      <c r="R19" s="9"/>
      <c r="S19" s="11"/>
      <c r="T19" s="11"/>
      <c r="U19" s="10"/>
      <c r="V19" s="9"/>
      <c r="W19" s="11"/>
      <c r="X19" s="10"/>
      <c r="Y19" s="9"/>
      <c r="Z19" s="11"/>
      <c r="AA19" s="11"/>
      <c r="AB19" s="10"/>
      <c r="AC19" s="9"/>
      <c r="AD19" s="11"/>
      <c r="AE19" s="10"/>
      <c r="AF19" s="9"/>
      <c r="AG19" s="11"/>
      <c r="AH19" s="11"/>
      <c r="AI19" s="10"/>
      <c r="AJ19" s="9"/>
      <c r="AK19" s="11"/>
      <c r="AL19" s="10"/>
      <c r="AM19" s="9"/>
      <c r="AN19" s="11"/>
      <c r="AO19" s="11"/>
      <c r="AP19" s="10"/>
      <c r="AQ19" s="9"/>
      <c r="AR19" s="11"/>
      <c r="AS19" s="10"/>
      <c r="AT19" s="9"/>
      <c r="AU19" s="11"/>
      <c r="AV19" s="11"/>
      <c r="AW19" s="10"/>
    </row>
    <row r="20" spans="1:49" ht="15" customHeight="1" x14ac:dyDescent="0.2">
      <c r="A20" s="44">
        <f t="shared" si="0"/>
        <v>11</v>
      </c>
      <c r="B20" s="1654" t="s">
        <v>736</v>
      </c>
      <c r="C20" s="1655"/>
      <c r="D20" s="1655"/>
      <c r="E20" s="1655"/>
      <c r="F20" s="1655"/>
      <c r="G20" s="1655"/>
      <c r="H20" s="1655"/>
      <c r="I20" s="1655"/>
      <c r="J20" s="1655"/>
      <c r="K20" s="1655"/>
      <c r="L20" s="1655"/>
      <c r="M20" s="1655"/>
      <c r="N20" s="1656"/>
      <c r="O20" s="9"/>
      <c r="P20" s="11"/>
      <c r="Q20" s="10"/>
      <c r="R20" s="9"/>
      <c r="S20" s="11"/>
      <c r="T20" s="11"/>
      <c r="U20" s="10"/>
      <c r="V20" s="9"/>
      <c r="W20" s="11"/>
      <c r="X20" s="10"/>
      <c r="Y20" s="9"/>
      <c r="Z20" s="11"/>
      <c r="AA20" s="11"/>
      <c r="AB20" s="10"/>
      <c r="AC20" s="9"/>
      <c r="AD20" s="11"/>
      <c r="AE20" s="10"/>
      <c r="AF20" s="9"/>
      <c r="AG20" s="11"/>
      <c r="AH20" s="11"/>
      <c r="AI20" s="10"/>
      <c r="AJ20" s="9"/>
      <c r="AK20" s="11"/>
      <c r="AL20" s="10"/>
      <c r="AM20" s="9"/>
      <c r="AN20" s="11"/>
      <c r="AO20" s="11"/>
      <c r="AP20" s="10"/>
      <c r="AQ20" s="9"/>
      <c r="AR20" s="11"/>
      <c r="AS20" s="10"/>
      <c r="AT20" s="9"/>
      <c r="AU20" s="11"/>
      <c r="AV20" s="11"/>
      <c r="AW20" s="10"/>
    </row>
    <row r="21" spans="1:49" ht="15" customHeight="1" x14ac:dyDescent="0.2">
      <c r="A21" s="44">
        <f t="shared" si="0"/>
        <v>12</v>
      </c>
      <c r="B21" s="1654" t="s">
        <v>734</v>
      </c>
      <c r="C21" s="1655"/>
      <c r="D21" s="1655"/>
      <c r="E21" s="1655"/>
      <c r="F21" s="1655"/>
      <c r="G21" s="1655"/>
      <c r="H21" s="1655"/>
      <c r="I21" s="1655"/>
      <c r="J21" s="1655"/>
      <c r="K21" s="1655"/>
      <c r="L21" s="1655"/>
      <c r="M21" s="1655"/>
      <c r="N21" s="1656"/>
      <c r="O21" s="9"/>
      <c r="P21" s="11"/>
      <c r="Q21" s="10"/>
      <c r="R21" s="9"/>
      <c r="S21" s="11"/>
      <c r="T21" s="11"/>
      <c r="U21" s="10"/>
      <c r="V21" s="9"/>
      <c r="W21" s="11"/>
      <c r="X21" s="10"/>
      <c r="Y21" s="9"/>
      <c r="Z21" s="11"/>
      <c r="AA21" s="11"/>
      <c r="AB21" s="10"/>
      <c r="AC21" s="9"/>
      <c r="AD21" s="11"/>
      <c r="AE21" s="10"/>
      <c r="AF21" s="9"/>
      <c r="AG21" s="11"/>
      <c r="AH21" s="11"/>
      <c r="AI21" s="10"/>
      <c r="AJ21" s="9"/>
      <c r="AK21" s="11"/>
      <c r="AL21" s="10"/>
      <c r="AM21" s="9"/>
      <c r="AN21" s="11"/>
      <c r="AO21" s="11"/>
      <c r="AP21" s="10"/>
      <c r="AQ21" s="9"/>
      <c r="AR21" s="11"/>
      <c r="AS21" s="10"/>
      <c r="AT21" s="9"/>
      <c r="AU21" s="11"/>
      <c r="AV21" s="11"/>
      <c r="AW21" s="10"/>
    </row>
    <row r="22" spans="1:49" ht="15" customHeight="1" x14ac:dyDescent="0.2">
      <c r="A22" s="213" t="s">
        <v>264</v>
      </c>
      <c r="B22" s="209"/>
      <c r="C22" s="214"/>
      <c r="D22" s="214"/>
      <c r="E22" s="214"/>
      <c r="F22" s="214"/>
      <c r="G22" s="214"/>
      <c r="H22" s="214"/>
      <c r="I22" s="214"/>
      <c r="J22" s="214"/>
      <c r="K22" s="214"/>
      <c r="L22" s="214"/>
      <c r="M22" s="214"/>
      <c r="N22" s="214"/>
      <c r="O22" s="211"/>
      <c r="P22" s="211"/>
      <c r="Q22" s="211"/>
      <c r="R22" s="211"/>
      <c r="S22" s="211"/>
      <c r="T22" s="211"/>
      <c r="U22" s="211"/>
      <c r="V22" s="211"/>
      <c r="W22" s="211"/>
      <c r="X22" s="211"/>
      <c r="Y22" s="211"/>
      <c r="Z22" s="211"/>
      <c r="AA22" s="211"/>
      <c r="AB22" s="211"/>
      <c r="AC22" s="211"/>
      <c r="AD22" s="211"/>
      <c r="AE22" s="211"/>
      <c r="AF22" s="211"/>
      <c r="AG22" s="211"/>
      <c r="AH22" s="211"/>
      <c r="AI22" s="211"/>
      <c r="AJ22" s="211"/>
      <c r="AK22" s="211"/>
      <c r="AL22" s="211"/>
      <c r="AM22" s="211"/>
      <c r="AN22" s="211"/>
      <c r="AO22" s="211"/>
      <c r="AP22" s="211"/>
      <c r="AQ22" s="211"/>
      <c r="AR22" s="211"/>
      <c r="AS22" s="211"/>
      <c r="AT22" s="211"/>
      <c r="AU22" s="211"/>
      <c r="AV22" s="211"/>
      <c r="AW22" s="212"/>
    </row>
    <row r="23" spans="1:49" ht="24.95" customHeight="1" x14ac:dyDescent="0.2">
      <c r="A23" s="44">
        <f>+A21+1</f>
        <v>13</v>
      </c>
      <c r="B23" s="1651" t="s">
        <v>730</v>
      </c>
      <c r="C23" s="1652"/>
      <c r="D23" s="1652"/>
      <c r="E23" s="1652"/>
      <c r="F23" s="1652"/>
      <c r="G23" s="1652"/>
      <c r="H23" s="1652"/>
      <c r="I23" s="1652"/>
      <c r="J23" s="1652"/>
      <c r="K23" s="1652"/>
      <c r="L23" s="1652"/>
      <c r="M23" s="1652"/>
      <c r="N23" s="1653"/>
      <c r="O23" s="9"/>
      <c r="P23" s="11"/>
      <c r="Q23" s="10"/>
      <c r="R23" s="9"/>
      <c r="S23" s="11"/>
      <c r="T23" s="11"/>
      <c r="U23" s="10"/>
      <c r="V23" s="9"/>
      <c r="W23" s="11"/>
      <c r="X23" s="10"/>
      <c r="Y23" s="9"/>
      <c r="Z23" s="11"/>
      <c r="AA23" s="11"/>
      <c r="AB23" s="10"/>
      <c r="AC23" s="9"/>
      <c r="AD23" s="11"/>
      <c r="AE23" s="10"/>
      <c r="AF23" s="9"/>
      <c r="AG23" s="11"/>
      <c r="AH23" s="11"/>
      <c r="AI23" s="10"/>
      <c r="AJ23" s="9"/>
      <c r="AK23" s="11"/>
      <c r="AL23" s="10"/>
      <c r="AM23" s="9"/>
      <c r="AN23" s="11"/>
      <c r="AO23" s="11"/>
      <c r="AP23" s="10"/>
      <c r="AQ23" s="9"/>
      <c r="AR23" s="11"/>
      <c r="AS23" s="10"/>
      <c r="AT23" s="9"/>
      <c r="AU23" s="11"/>
      <c r="AV23" s="11"/>
      <c r="AW23" s="10"/>
    </row>
    <row r="24" spans="1:49" ht="15" customHeight="1" x14ac:dyDescent="0.2">
      <c r="A24" s="44">
        <f>+A23+1</f>
        <v>14</v>
      </c>
      <c r="B24" s="1651" t="s">
        <v>265</v>
      </c>
      <c r="C24" s="1652"/>
      <c r="D24" s="1652"/>
      <c r="E24" s="1652"/>
      <c r="F24" s="1652"/>
      <c r="G24" s="1652"/>
      <c r="H24" s="1652"/>
      <c r="I24" s="1652"/>
      <c r="J24" s="1652"/>
      <c r="K24" s="1652"/>
      <c r="L24" s="1652"/>
      <c r="M24" s="1652"/>
      <c r="N24" s="1653"/>
      <c r="O24" s="9"/>
      <c r="P24" s="11"/>
      <c r="Q24" s="10"/>
      <c r="R24" s="9"/>
      <c r="S24" s="11"/>
      <c r="T24" s="11"/>
      <c r="U24" s="10"/>
      <c r="V24" s="9"/>
      <c r="W24" s="11"/>
      <c r="X24" s="10"/>
      <c r="Y24" s="9"/>
      <c r="Z24" s="11"/>
      <c r="AA24" s="11"/>
      <c r="AB24" s="10"/>
      <c r="AC24" s="9"/>
      <c r="AD24" s="11"/>
      <c r="AE24" s="10"/>
      <c r="AF24" s="9"/>
      <c r="AG24" s="11"/>
      <c r="AH24" s="11"/>
      <c r="AI24" s="10"/>
      <c r="AJ24" s="9"/>
      <c r="AK24" s="11"/>
      <c r="AL24" s="10"/>
      <c r="AM24" s="9"/>
      <c r="AN24" s="11"/>
      <c r="AO24" s="11"/>
      <c r="AP24" s="10"/>
      <c r="AQ24" s="9"/>
      <c r="AR24" s="11"/>
      <c r="AS24" s="10"/>
      <c r="AT24" s="9"/>
      <c r="AU24" s="11"/>
      <c r="AV24" s="11"/>
      <c r="AW24" s="10"/>
    </row>
    <row r="25" spans="1:49" ht="15" customHeight="1" x14ac:dyDescent="0.2">
      <c r="A25" s="44">
        <f t="shared" ref="A25:A28" si="1">+A24+1</f>
        <v>15</v>
      </c>
      <c r="B25" s="1651" t="s">
        <v>266</v>
      </c>
      <c r="C25" s="1652"/>
      <c r="D25" s="1652"/>
      <c r="E25" s="1652"/>
      <c r="F25" s="1652"/>
      <c r="G25" s="1652"/>
      <c r="H25" s="1652"/>
      <c r="I25" s="1652"/>
      <c r="J25" s="1652"/>
      <c r="K25" s="1652"/>
      <c r="L25" s="1652"/>
      <c r="M25" s="1652"/>
      <c r="N25" s="1653"/>
      <c r="O25" s="9"/>
      <c r="P25" s="11"/>
      <c r="Q25" s="10"/>
      <c r="R25" s="9"/>
      <c r="S25" s="11"/>
      <c r="T25" s="11"/>
      <c r="U25" s="10"/>
      <c r="V25" s="9"/>
      <c r="W25" s="11"/>
      <c r="X25" s="10"/>
      <c r="Y25" s="9"/>
      <c r="Z25" s="11"/>
      <c r="AA25" s="11"/>
      <c r="AB25" s="10"/>
      <c r="AC25" s="9"/>
      <c r="AD25" s="11"/>
      <c r="AE25" s="10"/>
      <c r="AF25" s="9"/>
      <c r="AG25" s="11"/>
      <c r="AH25" s="11"/>
      <c r="AI25" s="10"/>
      <c r="AJ25" s="9"/>
      <c r="AK25" s="11"/>
      <c r="AL25" s="10"/>
      <c r="AM25" s="9"/>
      <c r="AN25" s="11"/>
      <c r="AO25" s="11"/>
      <c r="AP25" s="10"/>
      <c r="AQ25" s="9"/>
      <c r="AR25" s="11"/>
      <c r="AS25" s="10"/>
      <c r="AT25" s="9"/>
      <c r="AU25" s="11"/>
      <c r="AV25" s="11"/>
      <c r="AW25" s="10"/>
    </row>
    <row r="26" spans="1:49" ht="15" customHeight="1" x14ac:dyDescent="0.2">
      <c r="A26" s="44">
        <f t="shared" si="1"/>
        <v>16</v>
      </c>
      <c r="B26" s="1651" t="s">
        <v>731</v>
      </c>
      <c r="C26" s="1652"/>
      <c r="D26" s="1652"/>
      <c r="E26" s="1652"/>
      <c r="F26" s="1652"/>
      <c r="G26" s="1652"/>
      <c r="H26" s="1652"/>
      <c r="I26" s="1652"/>
      <c r="J26" s="1652"/>
      <c r="K26" s="1652"/>
      <c r="L26" s="1652"/>
      <c r="M26" s="1652"/>
      <c r="N26" s="1653"/>
      <c r="O26" s="9"/>
      <c r="P26" s="11"/>
      <c r="Q26" s="10"/>
      <c r="R26" s="9"/>
      <c r="S26" s="11"/>
      <c r="T26" s="11"/>
      <c r="U26" s="10"/>
      <c r="V26" s="9"/>
      <c r="W26" s="11"/>
      <c r="X26" s="10"/>
      <c r="Y26" s="9"/>
      <c r="Z26" s="11"/>
      <c r="AA26" s="11"/>
      <c r="AB26" s="10"/>
      <c r="AC26" s="9"/>
      <c r="AD26" s="11"/>
      <c r="AE26" s="10"/>
      <c r="AF26" s="9"/>
      <c r="AG26" s="11"/>
      <c r="AH26" s="11"/>
      <c r="AI26" s="10"/>
      <c r="AJ26" s="9"/>
      <c r="AK26" s="11"/>
      <c r="AL26" s="10"/>
      <c r="AM26" s="9"/>
      <c r="AN26" s="11"/>
      <c r="AO26" s="11"/>
      <c r="AP26" s="10"/>
      <c r="AQ26" s="9"/>
      <c r="AR26" s="11"/>
      <c r="AS26" s="10"/>
      <c r="AT26" s="9"/>
      <c r="AU26" s="11"/>
      <c r="AV26" s="11"/>
      <c r="AW26" s="10"/>
    </row>
    <row r="27" spans="1:49" ht="15" customHeight="1" x14ac:dyDescent="0.2">
      <c r="A27" s="44">
        <f t="shared" si="1"/>
        <v>17</v>
      </c>
      <c r="B27" s="1651" t="s">
        <v>267</v>
      </c>
      <c r="C27" s="1652"/>
      <c r="D27" s="1652"/>
      <c r="E27" s="1652"/>
      <c r="F27" s="1652"/>
      <c r="G27" s="1652"/>
      <c r="H27" s="1652"/>
      <c r="I27" s="1652"/>
      <c r="J27" s="1652"/>
      <c r="K27" s="1652"/>
      <c r="L27" s="1652"/>
      <c r="M27" s="1652"/>
      <c r="N27" s="1653"/>
      <c r="O27" s="9"/>
      <c r="P27" s="11"/>
      <c r="Q27" s="10"/>
      <c r="R27" s="9"/>
      <c r="S27" s="11"/>
      <c r="T27" s="11"/>
      <c r="U27" s="10"/>
      <c r="V27" s="9"/>
      <c r="W27" s="11"/>
      <c r="X27" s="10"/>
      <c r="Y27" s="9"/>
      <c r="Z27" s="11"/>
      <c r="AA27" s="11"/>
      <c r="AB27" s="10"/>
      <c r="AC27" s="9"/>
      <c r="AD27" s="11"/>
      <c r="AE27" s="10"/>
      <c r="AF27" s="9"/>
      <c r="AG27" s="11"/>
      <c r="AH27" s="11"/>
      <c r="AI27" s="10"/>
      <c r="AJ27" s="9"/>
      <c r="AK27" s="11"/>
      <c r="AL27" s="10"/>
      <c r="AM27" s="9"/>
      <c r="AN27" s="11"/>
      <c r="AO27" s="11"/>
      <c r="AP27" s="10"/>
      <c r="AQ27" s="9"/>
      <c r="AR27" s="11"/>
      <c r="AS27" s="10"/>
      <c r="AT27" s="9"/>
      <c r="AU27" s="11"/>
      <c r="AV27" s="11"/>
      <c r="AW27" s="10"/>
    </row>
    <row r="28" spans="1:49" ht="15" customHeight="1" x14ac:dyDescent="0.2">
      <c r="A28" s="44">
        <f t="shared" si="1"/>
        <v>18</v>
      </c>
      <c r="B28" s="1651" t="s">
        <v>732</v>
      </c>
      <c r="C28" s="1652"/>
      <c r="D28" s="1652"/>
      <c r="E28" s="1652"/>
      <c r="F28" s="1652"/>
      <c r="G28" s="1652"/>
      <c r="H28" s="1652"/>
      <c r="I28" s="1652"/>
      <c r="J28" s="1652"/>
      <c r="K28" s="1652"/>
      <c r="L28" s="1652"/>
      <c r="M28" s="1652"/>
      <c r="N28" s="1653"/>
      <c r="O28" s="9"/>
      <c r="P28" s="11"/>
      <c r="Q28" s="10"/>
      <c r="R28" s="9"/>
      <c r="S28" s="11"/>
      <c r="T28" s="11"/>
      <c r="U28" s="10"/>
      <c r="V28" s="9"/>
      <c r="W28" s="11"/>
      <c r="X28" s="10"/>
      <c r="Y28" s="9"/>
      <c r="Z28" s="11"/>
      <c r="AA28" s="11"/>
      <c r="AB28" s="10"/>
      <c r="AC28" s="9"/>
      <c r="AD28" s="11"/>
      <c r="AE28" s="10"/>
      <c r="AF28" s="9"/>
      <c r="AG28" s="11"/>
      <c r="AH28" s="11"/>
      <c r="AI28" s="10"/>
      <c r="AJ28" s="9"/>
      <c r="AK28" s="11"/>
      <c r="AL28" s="10"/>
      <c r="AM28" s="9"/>
      <c r="AN28" s="11"/>
      <c r="AO28" s="11"/>
      <c r="AP28" s="10"/>
      <c r="AQ28" s="9"/>
      <c r="AR28" s="11"/>
      <c r="AS28" s="10"/>
      <c r="AT28" s="9"/>
      <c r="AU28" s="11"/>
      <c r="AV28" s="11"/>
      <c r="AW28" s="10"/>
    </row>
    <row r="29" spans="1:49" ht="15" customHeight="1" x14ac:dyDescent="0.2">
      <c r="A29" s="209"/>
      <c r="B29" s="238" t="s">
        <v>727</v>
      </c>
      <c r="C29" s="214"/>
      <c r="D29" s="214"/>
      <c r="E29" s="214"/>
      <c r="F29" s="214"/>
      <c r="G29" s="214"/>
      <c r="H29" s="214"/>
      <c r="I29" s="214"/>
      <c r="J29" s="214"/>
      <c r="K29" s="214"/>
      <c r="L29" s="214"/>
      <c r="M29" s="214"/>
      <c r="N29" s="214"/>
      <c r="O29" s="211"/>
      <c r="P29" s="211"/>
      <c r="Q29" s="211"/>
      <c r="R29" s="211"/>
      <c r="S29" s="211"/>
      <c r="T29" s="211"/>
      <c r="U29" s="211"/>
      <c r="V29" s="211"/>
      <c r="W29" s="211"/>
      <c r="X29" s="211"/>
      <c r="Y29" s="211"/>
      <c r="Z29" s="211"/>
      <c r="AA29" s="211"/>
      <c r="AB29" s="211"/>
      <c r="AC29" s="211"/>
      <c r="AD29" s="211"/>
      <c r="AE29" s="211"/>
      <c r="AF29" s="211"/>
      <c r="AG29" s="211"/>
      <c r="AH29" s="211"/>
      <c r="AI29" s="211"/>
      <c r="AJ29" s="211"/>
      <c r="AK29" s="211"/>
      <c r="AL29" s="211"/>
      <c r="AM29" s="211"/>
      <c r="AN29" s="211"/>
      <c r="AO29" s="211"/>
      <c r="AP29" s="211"/>
      <c r="AQ29" s="211"/>
      <c r="AR29" s="211"/>
      <c r="AS29" s="211"/>
      <c r="AT29" s="211"/>
      <c r="AU29" s="211"/>
      <c r="AV29" s="211"/>
      <c r="AW29" s="212"/>
    </row>
    <row r="30" spans="1:49" ht="15" customHeight="1" x14ac:dyDescent="0.2">
      <c r="A30" s="44">
        <f>A28+1</f>
        <v>19</v>
      </c>
      <c r="B30" s="1575" t="s">
        <v>724</v>
      </c>
      <c r="C30" s="1576"/>
      <c r="D30" s="1576"/>
      <c r="E30" s="1576"/>
      <c r="F30" s="1576"/>
      <c r="G30" s="1576"/>
      <c r="H30" s="1576"/>
      <c r="I30" s="1576"/>
      <c r="J30" s="1576"/>
      <c r="K30" s="1576"/>
      <c r="L30" s="1576"/>
      <c r="M30" s="1576"/>
      <c r="N30" s="1577"/>
      <c r="O30" s="9"/>
      <c r="P30" s="11"/>
      <c r="Q30" s="10"/>
      <c r="R30" s="9"/>
      <c r="S30" s="11"/>
      <c r="T30" s="11"/>
      <c r="U30" s="10"/>
      <c r="V30" s="9"/>
      <c r="W30" s="11"/>
      <c r="X30" s="10"/>
      <c r="Y30" s="9"/>
      <c r="Z30" s="11"/>
      <c r="AA30" s="11"/>
      <c r="AB30" s="10"/>
      <c r="AC30" s="9"/>
      <c r="AD30" s="11"/>
      <c r="AE30" s="10"/>
      <c r="AF30" s="9"/>
      <c r="AG30" s="11"/>
      <c r="AH30" s="11"/>
      <c r="AI30" s="10"/>
      <c r="AJ30" s="9"/>
      <c r="AK30" s="11"/>
      <c r="AL30" s="10"/>
      <c r="AM30" s="9"/>
      <c r="AN30" s="11"/>
      <c r="AO30" s="11"/>
      <c r="AP30" s="10"/>
      <c r="AQ30" s="9"/>
      <c r="AR30" s="11"/>
      <c r="AS30" s="10"/>
      <c r="AT30" s="9"/>
      <c r="AU30" s="11"/>
      <c r="AV30" s="11"/>
      <c r="AW30" s="10"/>
    </row>
    <row r="31" spans="1:49" ht="15" customHeight="1" x14ac:dyDescent="0.2">
      <c r="A31" s="44">
        <f>A30+1</f>
        <v>20</v>
      </c>
      <c r="B31" s="1575" t="s">
        <v>725</v>
      </c>
      <c r="C31" s="1576"/>
      <c r="D31" s="1576"/>
      <c r="E31" s="1576"/>
      <c r="F31" s="1576"/>
      <c r="G31" s="1576"/>
      <c r="H31" s="1576"/>
      <c r="I31" s="1576"/>
      <c r="J31" s="1576"/>
      <c r="K31" s="1576"/>
      <c r="L31" s="1576"/>
      <c r="M31" s="1576"/>
      <c r="N31" s="1577"/>
      <c r="O31" s="9"/>
      <c r="P31" s="11"/>
      <c r="Q31" s="10"/>
      <c r="R31" s="9"/>
      <c r="S31" s="11"/>
      <c r="T31" s="11"/>
      <c r="U31" s="10"/>
      <c r="V31" s="9"/>
      <c r="W31" s="11"/>
      <c r="X31" s="10"/>
      <c r="Y31" s="9"/>
      <c r="Z31" s="11"/>
      <c r="AA31" s="11"/>
      <c r="AB31" s="10"/>
      <c r="AC31" s="9"/>
      <c r="AD31" s="11"/>
      <c r="AE31" s="10"/>
      <c r="AF31" s="9"/>
      <c r="AG31" s="11"/>
      <c r="AH31" s="11"/>
      <c r="AI31" s="10"/>
      <c r="AJ31" s="9"/>
      <c r="AK31" s="11"/>
      <c r="AL31" s="10"/>
      <c r="AM31" s="9"/>
      <c r="AN31" s="11"/>
      <c r="AO31" s="11"/>
      <c r="AP31" s="10"/>
      <c r="AQ31" s="9"/>
      <c r="AR31" s="11"/>
      <c r="AS31" s="10"/>
      <c r="AT31" s="9"/>
      <c r="AU31" s="11"/>
      <c r="AV31" s="11"/>
      <c r="AW31" s="10"/>
    </row>
    <row r="32" spans="1:49" ht="15" customHeight="1" x14ac:dyDescent="0.2">
      <c r="A32" s="44">
        <f>A31+1</f>
        <v>21</v>
      </c>
      <c r="B32" s="1575" t="s">
        <v>726</v>
      </c>
      <c r="C32" s="1576"/>
      <c r="D32" s="1576"/>
      <c r="E32" s="1576"/>
      <c r="F32" s="1576"/>
      <c r="G32" s="1576"/>
      <c r="H32" s="1576"/>
      <c r="I32" s="1576"/>
      <c r="J32" s="1576"/>
      <c r="K32" s="1576"/>
      <c r="L32" s="1576"/>
      <c r="M32" s="1576"/>
      <c r="N32" s="1577"/>
      <c r="O32" s="9"/>
      <c r="P32" s="11"/>
      <c r="Q32" s="10"/>
      <c r="R32" s="9"/>
      <c r="S32" s="11"/>
      <c r="T32" s="11"/>
      <c r="U32" s="10"/>
      <c r="V32" s="9"/>
      <c r="W32" s="11"/>
      <c r="X32" s="10"/>
      <c r="Y32" s="9"/>
      <c r="Z32" s="11"/>
      <c r="AA32" s="11"/>
      <c r="AB32" s="10"/>
      <c r="AC32" s="9"/>
      <c r="AD32" s="11"/>
      <c r="AE32" s="10"/>
      <c r="AF32" s="9"/>
      <c r="AG32" s="11"/>
      <c r="AH32" s="11"/>
      <c r="AI32" s="10"/>
      <c r="AJ32" s="9"/>
      <c r="AK32" s="11"/>
      <c r="AL32" s="10"/>
      <c r="AM32" s="9"/>
      <c r="AN32" s="11"/>
      <c r="AO32" s="11"/>
      <c r="AP32" s="10"/>
      <c r="AQ32" s="9"/>
      <c r="AR32" s="11"/>
      <c r="AS32" s="10"/>
      <c r="AT32" s="9"/>
      <c r="AU32" s="11"/>
      <c r="AV32" s="11"/>
      <c r="AW32" s="10"/>
    </row>
    <row r="33" spans="1:49" ht="15" customHeight="1" x14ac:dyDescent="0.2">
      <c r="A33" s="44">
        <f>A32+1</f>
        <v>22</v>
      </c>
      <c r="B33" s="1575" t="s">
        <v>728</v>
      </c>
      <c r="C33" s="1576"/>
      <c r="D33" s="1576"/>
      <c r="E33" s="1576"/>
      <c r="F33" s="1576"/>
      <c r="G33" s="1576"/>
      <c r="H33" s="1576"/>
      <c r="I33" s="1576"/>
      <c r="J33" s="1576"/>
      <c r="K33" s="1576"/>
      <c r="L33" s="1576"/>
      <c r="M33" s="1576"/>
      <c r="N33" s="1577"/>
      <c r="O33" s="9"/>
      <c r="P33" s="11"/>
      <c r="Q33" s="10"/>
      <c r="R33" s="9"/>
      <c r="S33" s="11"/>
      <c r="T33" s="11"/>
      <c r="U33" s="10"/>
      <c r="V33" s="9"/>
      <c r="W33" s="11"/>
      <c r="X33" s="10"/>
      <c r="Y33" s="9"/>
      <c r="Z33" s="11"/>
      <c r="AA33" s="11"/>
      <c r="AB33" s="10"/>
      <c r="AC33" s="9"/>
      <c r="AD33" s="11"/>
      <c r="AE33" s="10"/>
      <c r="AF33" s="9"/>
      <c r="AG33" s="11"/>
      <c r="AH33" s="11"/>
      <c r="AI33" s="10"/>
      <c r="AJ33" s="9"/>
      <c r="AK33" s="11"/>
      <c r="AL33" s="10"/>
      <c r="AM33" s="9"/>
      <c r="AN33" s="11"/>
      <c r="AO33" s="11"/>
      <c r="AP33" s="10"/>
      <c r="AQ33" s="9"/>
      <c r="AR33" s="11"/>
      <c r="AS33" s="10"/>
      <c r="AT33" s="9"/>
      <c r="AU33" s="11"/>
      <c r="AV33" s="11"/>
      <c r="AW33" s="10"/>
    </row>
    <row r="34" spans="1:49" ht="15" customHeight="1" x14ac:dyDescent="0.2">
      <c r="A34" s="44">
        <f>A33+1</f>
        <v>23</v>
      </c>
      <c r="B34" s="1575" t="s">
        <v>729</v>
      </c>
      <c r="C34" s="1576"/>
      <c r="D34" s="1576"/>
      <c r="E34" s="1576"/>
      <c r="F34" s="1576"/>
      <c r="G34" s="1576"/>
      <c r="H34" s="1576"/>
      <c r="I34" s="1576"/>
      <c r="J34" s="1576"/>
      <c r="K34" s="1576"/>
      <c r="L34" s="1576"/>
      <c r="M34" s="1576"/>
      <c r="N34" s="1577"/>
      <c r="O34" s="9"/>
      <c r="P34" s="11"/>
      <c r="Q34" s="10"/>
      <c r="R34" s="9"/>
      <c r="S34" s="11"/>
      <c r="T34" s="11"/>
      <c r="U34" s="10"/>
      <c r="V34" s="9"/>
      <c r="W34" s="11"/>
      <c r="X34" s="10"/>
      <c r="Y34" s="9"/>
      <c r="Z34" s="11"/>
      <c r="AA34" s="11"/>
      <c r="AB34" s="10"/>
      <c r="AC34" s="9"/>
      <c r="AD34" s="11"/>
      <c r="AE34" s="10"/>
      <c r="AF34" s="9"/>
      <c r="AG34" s="11"/>
      <c r="AH34" s="11"/>
      <c r="AI34" s="10"/>
      <c r="AJ34" s="9"/>
      <c r="AK34" s="11"/>
      <c r="AL34" s="10"/>
      <c r="AM34" s="9"/>
      <c r="AN34" s="11"/>
      <c r="AO34" s="11"/>
      <c r="AP34" s="10"/>
      <c r="AQ34" s="9"/>
      <c r="AR34" s="11"/>
      <c r="AS34" s="10"/>
      <c r="AT34" s="9"/>
      <c r="AU34" s="11"/>
      <c r="AV34" s="11"/>
      <c r="AW34" s="10"/>
    </row>
    <row r="35" spans="1:49" ht="15" customHeight="1" x14ac:dyDescent="0.2">
      <c r="A35" s="44">
        <f>A34+1</f>
        <v>24</v>
      </c>
      <c r="B35" s="1575" t="s">
        <v>268</v>
      </c>
      <c r="C35" s="1576"/>
      <c r="D35" s="1576"/>
      <c r="E35" s="1576"/>
      <c r="F35" s="1576"/>
      <c r="G35" s="1576"/>
      <c r="H35" s="1576"/>
      <c r="I35" s="1576"/>
      <c r="J35" s="1576"/>
      <c r="K35" s="1576"/>
      <c r="L35" s="1576"/>
      <c r="M35" s="1576"/>
      <c r="N35" s="1577"/>
      <c r="O35" s="9"/>
      <c r="P35" s="11"/>
      <c r="Q35" s="10"/>
      <c r="R35" s="9"/>
      <c r="S35" s="11"/>
      <c r="T35" s="11"/>
      <c r="U35" s="10"/>
      <c r="V35" s="9"/>
      <c r="W35" s="11"/>
      <c r="X35" s="10"/>
      <c r="Y35" s="9"/>
      <c r="Z35" s="11"/>
      <c r="AA35" s="11"/>
      <c r="AB35" s="10"/>
      <c r="AC35" s="9"/>
      <c r="AD35" s="11"/>
      <c r="AE35" s="10"/>
      <c r="AF35" s="9"/>
      <c r="AG35" s="11"/>
      <c r="AH35" s="11"/>
      <c r="AI35" s="10"/>
      <c r="AJ35" s="9"/>
      <c r="AK35" s="11"/>
      <c r="AL35" s="10"/>
      <c r="AM35" s="9"/>
      <c r="AN35" s="11"/>
      <c r="AO35" s="11"/>
      <c r="AP35" s="10"/>
      <c r="AQ35" s="9"/>
      <c r="AR35" s="11"/>
      <c r="AS35" s="10"/>
      <c r="AT35" s="9"/>
      <c r="AU35" s="11"/>
      <c r="AV35" s="11"/>
      <c r="AW35" s="10"/>
    </row>
  </sheetData>
  <customSheetViews>
    <customSheetView guid="{87C6E031-6671-4D20-A947-4ABBDA5EC8EA}" showGridLines="0">
      <pageMargins left="0.2" right="0.2" top="0.75" bottom="0.2" header="0.25" footer="0"/>
      <pageSetup orientation="landscape" horizontalDpi="300" verticalDpi="300" r:id="rId1"/>
      <headerFooter alignWithMargins="0">
        <oddFooter>&amp;C&amp;P</oddFooter>
      </headerFooter>
    </customSheetView>
    <customSheetView guid="{21CA7D52-6405-4709-96E4-5DB6BEC63013}" showGridLines="0">
      <selection activeCell="A2" sqref="A2:A8"/>
      <pageMargins left="0.2" right="0.2" top="0.75" bottom="0.2" header="0.25" footer="0"/>
      <pageSetup orientation="landscape" horizontalDpi="300" verticalDpi="300" r:id="rId2"/>
      <headerFooter alignWithMargins="0">
        <oddFooter>&amp;C&amp;P</oddFooter>
      </headerFooter>
    </customSheetView>
    <customSheetView guid="{26C2C0D3-D8B4-4F1E-9615-4F8590F048BD}" showGridLines="0" topLeftCell="A7">
      <selection activeCell="R40" sqref="R40"/>
      <pageMargins left="0.2" right="0.2" top="0.75" bottom="0.2" header="0.25" footer="0"/>
      <pageSetup orientation="landscape" horizontalDpi="300" verticalDpi="300" r:id="rId3"/>
      <headerFooter alignWithMargins="0">
        <oddFooter>&amp;C&amp;P</oddFooter>
      </headerFooter>
    </customSheetView>
  </customSheetViews>
  <mergeCells count="52">
    <mergeCell ref="A2:A8"/>
    <mergeCell ref="B3:N4"/>
    <mergeCell ref="B2:C2"/>
    <mergeCell ref="O2:AW3"/>
    <mergeCell ref="O4:U4"/>
    <mergeCell ref="V4:AB4"/>
    <mergeCell ref="AC4:AI4"/>
    <mergeCell ref="AQ7:AS7"/>
    <mergeCell ref="AQ8:AS8"/>
    <mergeCell ref="AF8:AI8"/>
    <mergeCell ref="AJ7:AL7"/>
    <mergeCell ref="AJ8:AL8"/>
    <mergeCell ref="AM8:AP8"/>
    <mergeCell ref="AQ4:AW4"/>
    <mergeCell ref="O5:U5"/>
    <mergeCell ref="V5:AB5"/>
    <mergeCell ref="AC5:AI5"/>
    <mergeCell ref="AJ5:AP5"/>
    <mergeCell ref="AQ5:AW5"/>
    <mergeCell ref="AJ4:AP4"/>
    <mergeCell ref="AT8:AW8"/>
    <mergeCell ref="Y8:AB8"/>
    <mergeCell ref="AC7:AE7"/>
    <mergeCell ref="AC8:AE8"/>
    <mergeCell ref="B18:N18"/>
    <mergeCell ref="O7:Q7"/>
    <mergeCell ref="R8:U8"/>
    <mergeCell ref="V8:X8"/>
    <mergeCell ref="B10:N10"/>
    <mergeCell ref="B11:N11"/>
    <mergeCell ref="B12:N12"/>
    <mergeCell ref="B13:N13"/>
    <mergeCell ref="B14:N14"/>
    <mergeCell ref="B15:N15"/>
    <mergeCell ref="B16:N16"/>
    <mergeCell ref="O8:Q8"/>
    <mergeCell ref="V7:X7"/>
    <mergeCell ref="B19:N19"/>
    <mergeCell ref="B20:N20"/>
    <mergeCell ref="B21:N21"/>
    <mergeCell ref="B23:N23"/>
    <mergeCell ref="B24:N24"/>
    <mergeCell ref="B32:N32"/>
    <mergeCell ref="B33:N33"/>
    <mergeCell ref="B34:N34"/>
    <mergeCell ref="B35:N35"/>
    <mergeCell ref="B25:N25"/>
    <mergeCell ref="B26:N26"/>
    <mergeCell ref="B27:N27"/>
    <mergeCell ref="B28:N28"/>
    <mergeCell ref="B30:N30"/>
    <mergeCell ref="B31:N31"/>
  </mergeCells>
  <phoneticPr fontId="0" type="noConversion"/>
  <pageMargins left="0.2" right="0.2" top="0.75" bottom="0.2" header="0.25" footer="0"/>
  <pageSetup scale="94" orientation="landscape" r:id="rId4"/>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M30"/>
  <sheetViews>
    <sheetView showGridLines="0" view="pageBreakPreview" zoomScale="60" zoomScaleNormal="100" workbookViewId="0">
      <selection activeCell="I47" sqref="I47"/>
    </sheetView>
  </sheetViews>
  <sheetFormatPr defaultRowHeight="12.75" x14ac:dyDescent="0.2"/>
  <cols>
    <col min="1" max="8" width="2.7109375" style="2" customWidth="1"/>
    <col min="9" max="10" width="5.85546875" style="2" customWidth="1"/>
    <col min="11" max="11" width="3.28515625" style="2" customWidth="1"/>
    <col min="12" max="14" width="5.85546875" style="2" customWidth="1"/>
    <col min="15" max="16" width="3.7109375" style="2" customWidth="1"/>
    <col min="17" max="17" width="2.7109375" style="2" customWidth="1"/>
    <col min="18" max="18" width="0.85546875" style="2" customWidth="1"/>
    <col min="19" max="19" width="31.5703125" style="2" customWidth="1"/>
    <col min="20" max="20" width="4.7109375" style="2" customWidth="1"/>
    <col min="21" max="21" width="13.7109375" style="2" customWidth="1"/>
    <col min="22" max="22" width="6.140625" style="2" hidden="1" customWidth="1"/>
    <col min="23" max="23" width="3" style="2" customWidth="1"/>
    <col min="24" max="24" width="5.85546875" style="2" customWidth="1"/>
    <col min="25" max="32" width="2.7109375" style="2" customWidth="1"/>
    <col min="33" max="33" width="3.7109375" style="2" customWidth="1"/>
    <col min="34" max="34" width="4.5703125" style="2" customWidth="1"/>
    <col min="35" max="36" width="2.7109375" style="2" customWidth="1"/>
    <col min="37" max="37" width="12.140625" style="2" customWidth="1"/>
    <col min="38" max="38" width="4.140625" style="2" customWidth="1"/>
    <col min="39" max="48" width="2.7109375" style="2" customWidth="1"/>
    <col min="49" max="16384" width="9.140625" style="2"/>
  </cols>
  <sheetData>
    <row r="1" spans="1:38" ht="20.100000000000001" customHeight="1" x14ac:dyDescent="0.2">
      <c r="A1" s="1" t="s">
        <v>1158</v>
      </c>
      <c r="AF1" s="38" t="s">
        <v>740</v>
      </c>
      <c r="AJ1" s="38"/>
    </row>
    <row r="2" spans="1:38" ht="10.5" customHeight="1" x14ac:dyDescent="0.2"/>
    <row r="3" spans="1:38" ht="57" customHeight="1" x14ac:dyDescent="0.2">
      <c r="A3" s="1574">
        <v>-7.07</v>
      </c>
      <c r="B3" s="1689"/>
      <c r="C3" s="1699" t="s">
        <v>1162</v>
      </c>
      <c r="D3" s="1367"/>
      <c r="E3" s="1367"/>
      <c r="F3" s="1367"/>
      <c r="G3" s="1367"/>
      <c r="H3" s="1367"/>
      <c r="I3" s="1367"/>
      <c r="J3" s="1367"/>
      <c r="K3" s="1367"/>
      <c r="L3" s="1367"/>
      <c r="M3" s="1367"/>
      <c r="N3" s="1367"/>
      <c r="O3" s="1367"/>
      <c r="P3" s="1367"/>
      <c r="Q3" s="1367"/>
      <c r="R3" s="1367"/>
      <c r="S3" s="1367"/>
      <c r="T3" s="1367"/>
      <c r="U3" s="1367"/>
      <c r="V3" s="1367"/>
      <c r="W3" s="1367"/>
      <c r="X3" s="1367"/>
      <c r="Y3" s="1367"/>
      <c r="Z3" s="1367"/>
      <c r="AA3" s="1367"/>
      <c r="AB3" s="1367"/>
      <c r="AC3" s="1367"/>
      <c r="AD3" s="1367"/>
      <c r="AE3" s="1367"/>
      <c r="AF3" s="1367"/>
      <c r="AG3" s="1367"/>
      <c r="AJ3" s="30"/>
    </row>
    <row r="4" spans="1:38" ht="15" customHeight="1" x14ac:dyDescent="0.2">
      <c r="A4" s="74"/>
      <c r="F4" s="41" t="s">
        <v>99</v>
      </c>
      <c r="G4" s="41"/>
      <c r="H4" s="41"/>
      <c r="I4" s="41"/>
      <c r="J4" s="35">
        <v>1</v>
      </c>
      <c r="K4" s="41"/>
      <c r="L4" s="41"/>
      <c r="M4" s="41"/>
      <c r="N4" s="41"/>
      <c r="O4" s="41"/>
      <c r="V4" s="71"/>
    </row>
    <row r="5" spans="1:38" x14ac:dyDescent="0.2">
      <c r="A5" s="74"/>
      <c r="F5" s="41" t="s">
        <v>100</v>
      </c>
      <c r="G5" s="41"/>
      <c r="H5" s="41"/>
      <c r="I5" s="41"/>
      <c r="J5" s="35">
        <v>2</v>
      </c>
      <c r="K5" s="41" t="s">
        <v>63</v>
      </c>
      <c r="L5" s="231" t="s">
        <v>1163</v>
      </c>
      <c r="M5" s="41"/>
      <c r="N5" s="41"/>
      <c r="O5" s="41"/>
      <c r="V5" s="15"/>
    </row>
    <row r="6" spans="1:38" x14ac:dyDescent="0.2">
      <c r="A6" s="74"/>
    </row>
    <row r="7" spans="1:38" s="42" customFormat="1" ht="17.100000000000001" customHeight="1" x14ac:dyDescent="0.2">
      <c r="A7" s="1690" t="s">
        <v>155</v>
      </c>
      <c r="B7" s="1573">
        <f>A3-0.01</f>
        <v>-7.08</v>
      </c>
      <c r="C7" s="1583"/>
      <c r="D7" s="62"/>
      <c r="E7" s="62"/>
      <c r="F7" s="62"/>
      <c r="G7" s="62"/>
      <c r="H7" s="63"/>
      <c r="I7" s="1573">
        <f>B7-0.01</f>
        <v>-7.09</v>
      </c>
      <c r="J7" s="1583"/>
      <c r="K7" s="61"/>
      <c r="L7" s="61"/>
      <c r="M7" s="61"/>
      <c r="N7" s="61"/>
      <c r="O7" s="61"/>
      <c r="P7" s="61"/>
      <c r="Q7" s="61"/>
      <c r="R7" s="82"/>
      <c r="S7" s="240" t="s">
        <v>1160</v>
      </c>
      <c r="T7" s="240"/>
      <c r="U7" s="25">
        <v>-7.11</v>
      </c>
      <c r="V7" s="61"/>
      <c r="W7" s="61"/>
      <c r="X7" s="82"/>
      <c r="Y7" s="1573">
        <v>-7.12</v>
      </c>
      <c r="Z7" s="1666"/>
      <c r="AA7" s="61"/>
      <c r="AB7" s="61"/>
      <c r="AC7" s="61"/>
      <c r="AD7" s="61"/>
      <c r="AE7" s="61"/>
      <c r="AF7" s="82"/>
      <c r="AG7" s="684" t="s">
        <v>1167</v>
      </c>
      <c r="AH7" s="61"/>
      <c r="AI7" s="61"/>
      <c r="AJ7" s="61"/>
      <c r="AK7" s="684" t="s">
        <v>1161</v>
      </c>
      <c r="AL7" s="82"/>
    </row>
    <row r="8" spans="1:38" ht="17.100000000000001" customHeight="1" x14ac:dyDescent="0.2">
      <c r="A8" s="1691"/>
      <c r="B8" s="1147" t="s">
        <v>1164</v>
      </c>
      <c r="C8" s="1693"/>
      <c r="D8" s="1693"/>
      <c r="E8" s="1693"/>
      <c r="F8" s="1693"/>
      <c r="G8" s="1693"/>
      <c r="H8" s="1694"/>
      <c r="I8" s="1136" t="s">
        <v>742</v>
      </c>
      <c r="J8" s="1377"/>
      <c r="K8" s="1377"/>
      <c r="L8" s="1377"/>
      <c r="M8" s="1377"/>
      <c r="N8" s="1377"/>
      <c r="O8" s="1377"/>
      <c r="P8" s="1377"/>
      <c r="Q8" s="1377"/>
      <c r="R8" s="1356"/>
      <c r="S8" s="239" t="s">
        <v>1165</v>
      </c>
      <c r="T8" s="239"/>
      <c r="U8" s="1412" t="s">
        <v>1166</v>
      </c>
      <c r="V8" s="1686"/>
      <c r="W8" s="1686"/>
      <c r="X8" s="1687"/>
      <c r="Y8" s="1147" t="s">
        <v>752</v>
      </c>
      <c r="Z8" s="1347"/>
      <c r="AA8" s="1347"/>
      <c r="AB8" s="1347"/>
      <c r="AC8" s="1347"/>
      <c r="AD8" s="1347"/>
      <c r="AE8" s="1347"/>
      <c r="AF8" s="1313"/>
      <c r="AG8" s="1147" t="s">
        <v>1069</v>
      </c>
      <c r="AH8" s="1679"/>
      <c r="AI8" s="1679"/>
      <c r="AJ8" s="1679"/>
      <c r="AK8" s="1136" t="s">
        <v>1070</v>
      </c>
      <c r="AL8" s="1394"/>
    </row>
    <row r="9" spans="1:38" ht="17.100000000000001" customHeight="1" x14ac:dyDescent="0.2">
      <c r="A9" s="1691"/>
      <c r="B9" s="1695"/>
      <c r="C9" s="1693"/>
      <c r="D9" s="1693"/>
      <c r="E9" s="1693"/>
      <c r="F9" s="1693"/>
      <c r="G9" s="1693"/>
      <c r="H9" s="1694"/>
      <c r="I9" s="1355"/>
      <c r="J9" s="1377"/>
      <c r="K9" s="1377"/>
      <c r="L9" s="1377"/>
      <c r="M9" s="1377"/>
      <c r="N9" s="1377"/>
      <c r="O9" s="1377"/>
      <c r="P9" s="1377"/>
      <c r="Q9" s="1377"/>
      <c r="R9" s="1356"/>
      <c r="S9" s="145"/>
      <c r="T9" s="145"/>
      <c r="U9" s="1688"/>
      <c r="V9" s="1686"/>
      <c r="W9" s="1686"/>
      <c r="X9" s="1687"/>
      <c r="Y9" s="1312"/>
      <c r="Z9" s="1347"/>
      <c r="AA9" s="1347"/>
      <c r="AB9" s="1347"/>
      <c r="AC9" s="1347"/>
      <c r="AD9" s="1347"/>
      <c r="AE9" s="1347"/>
      <c r="AF9" s="1313"/>
      <c r="AG9" s="1147"/>
      <c r="AH9" s="1679"/>
      <c r="AI9" s="1679"/>
      <c r="AJ9" s="1679"/>
      <c r="AK9" s="1393"/>
      <c r="AL9" s="1394"/>
    </row>
    <row r="10" spans="1:38" ht="17.100000000000001" customHeight="1" x14ac:dyDescent="0.2">
      <c r="A10" s="1691"/>
      <c r="B10" s="1695"/>
      <c r="C10" s="1693"/>
      <c r="D10" s="1693"/>
      <c r="E10" s="1693"/>
      <c r="F10" s="1693"/>
      <c r="G10" s="1693"/>
      <c r="H10" s="1694"/>
      <c r="I10" s="56"/>
      <c r="J10" s="145"/>
      <c r="K10" s="145"/>
      <c r="L10" s="145"/>
      <c r="M10" s="145"/>
      <c r="N10" s="145"/>
      <c r="O10" s="145"/>
      <c r="P10" s="145"/>
      <c r="Q10" s="145"/>
      <c r="R10" s="146"/>
      <c r="S10" s="145"/>
      <c r="T10" s="145"/>
      <c r="U10" s="222" t="s">
        <v>751</v>
      </c>
      <c r="V10" s="30"/>
      <c r="W10" s="70"/>
      <c r="X10" s="28"/>
      <c r="Y10" s="1312"/>
      <c r="Z10" s="1347"/>
      <c r="AA10" s="1347"/>
      <c r="AB10" s="1347"/>
      <c r="AC10" s="1347"/>
      <c r="AD10" s="1347"/>
      <c r="AE10" s="1347"/>
      <c r="AF10" s="1313"/>
      <c r="AG10" s="1147"/>
      <c r="AH10" s="1679"/>
      <c r="AI10" s="1679"/>
      <c r="AJ10" s="1679"/>
      <c r="AK10" s="1393"/>
      <c r="AL10" s="1394"/>
    </row>
    <row r="11" spans="1:38" ht="17.100000000000001" customHeight="1" x14ac:dyDescent="0.2">
      <c r="A11" s="1691"/>
      <c r="B11" s="1695"/>
      <c r="C11" s="1693"/>
      <c r="D11" s="1693"/>
      <c r="E11" s="1693"/>
      <c r="F11" s="1693"/>
      <c r="G11" s="1693"/>
      <c r="H11" s="1694"/>
      <c r="I11" s="33"/>
      <c r="J11" s="95"/>
      <c r="K11" s="95"/>
      <c r="L11" s="95"/>
      <c r="M11" s="95"/>
      <c r="N11" s="95"/>
      <c r="O11" s="95"/>
      <c r="P11" s="95"/>
      <c r="Q11" s="95"/>
      <c r="R11" s="34"/>
      <c r="S11" s="242" t="s">
        <v>746</v>
      </c>
      <c r="T11" s="95">
        <v>1</v>
      </c>
      <c r="U11" s="226" t="s">
        <v>1073</v>
      </c>
      <c r="V11" s="41"/>
      <c r="W11" s="688">
        <v>1</v>
      </c>
      <c r="X11" s="69"/>
      <c r="Y11" s="1312"/>
      <c r="Z11" s="1347"/>
      <c r="AA11" s="1347"/>
      <c r="AB11" s="1347"/>
      <c r="AC11" s="1347"/>
      <c r="AD11" s="1347"/>
      <c r="AE11" s="1347"/>
      <c r="AF11" s="1313"/>
      <c r="AG11" s="1147"/>
      <c r="AH11" s="1679"/>
      <c r="AI11" s="1679"/>
      <c r="AJ11" s="1679"/>
      <c r="AK11" s="1393"/>
      <c r="AL11" s="1394"/>
    </row>
    <row r="12" spans="1:38" ht="17.100000000000001" customHeight="1" x14ac:dyDescent="0.2">
      <c r="A12" s="1691"/>
      <c r="B12" s="1695"/>
      <c r="C12" s="1693"/>
      <c r="D12" s="1693"/>
      <c r="E12" s="1693"/>
      <c r="F12" s="1693"/>
      <c r="G12" s="1693"/>
      <c r="H12" s="1694"/>
      <c r="I12" s="226" t="s">
        <v>743</v>
      </c>
      <c r="J12" s="41"/>
      <c r="K12" s="41"/>
      <c r="L12" s="41"/>
      <c r="M12" s="41"/>
      <c r="N12" s="41"/>
      <c r="O12" s="41"/>
      <c r="P12" s="41"/>
      <c r="Q12" s="35">
        <v>1</v>
      </c>
      <c r="R12" s="94"/>
      <c r="S12" s="241" t="s">
        <v>204</v>
      </c>
      <c r="T12" s="95">
        <v>2</v>
      </c>
      <c r="U12" s="226" t="s">
        <v>1072</v>
      </c>
      <c r="V12" s="41"/>
      <c r="W12" s="583">
        <v>2</v>
      </c>
      <c r="X12" s="685" t="s">
        <v>1071</v>
      </c>
      <c r="Y12" s="1312"/>
      <c r="Z12" s="1347"/>
      <c r="AA12" s="1347"/>
      <c r="AB12" s="1347"/>
      <c r="AC12" s="1347"/>
      <c r="AD12" s="1347"/>
      <c r="AE12" s="1347"/>
      <c r="AF12" s="1313"/>
      <c r="AG12" s="1147"/>
      <c r="AH12" s="1679"/>
      <c r="AI12" s="1679"/>
      <c r="AJ12" s="1679"/>
      <c r="AK12" s="1393"/>
      <c r="AL12" s="1394"/>
    </row>
    <row r="13" spans="1:38" ht="17.100000000000001" customHeight="1" x14ac:dyDescent="0.2">
      <c r="A13" s="1691"/>
      <c r="B13" s="1695"/>
      <c r="C13" s="1693"/>
      <c r="D13" s="1693"/>
      <c r="E13" s="1693"/>
      <c r="F13" s="1693"/>
      <c r="G13" s="1693"/>
      <c r="H13" s="1694"/>
      <c r="I13" s="1675" t="s">
        <v>157</v>
      </c>
      <c r="J13" s="1676"/>
      <c r="K13" s="1676"/>
      <c r="L13" s="1676"/>
      <c r="M13" s="1676"/>
      <c r="N13" s="1676"/>
      <c r="O13" s="1676"/>
      <c r="P13" s="41"/>
      <c r="Q13" s="35">
        <v>2</v>
      </c>
      <c r="R13" s="94"/>
      <c r="S13" s="241" t="s">
        <v>747</v>
      </c>
      <c r="T13" s="95">
        <v>3</v>
      </c>
      <c r="U13" s="226" t="s">
        <v>1074</v>
      </c>
      <c r="V13" s="41"/>
      <c r="W13" s="583">
        <v>3</v>
      </c>
      <c r="X13" s="69"/>
      <c r="Y13" s="1312"/>
      <c r="Z13" s="1347"/>
      <c r="AA13" s="1347"/>
      <c r="AB13" s="1347"/>
      <c r="AC13" s="1347"/>
      <c r="AD13" s="1347"/>
      <c r="AE13" s="1347"/>
      <c r="AF13" s="1313"/>
      <c r="AG13" s="1680"/>
      <c r="AH13" s="1681"/>
      <c r="AI13" s="1681"/>
      <c r="AJ13" s="1681"/>
      <c r="AK13" s="27"/>
      <c r="AL13" s="28"/>
    </row>
    <row r="14" spans="1:38" ht="17.100000000000001" customHeight="1" x14ac:dyDescent="0.2">
      <c r="A14" s="1691"/>
      <c r="B14" s="1695"/>
      <c r="C14" s="1693"/>
      <c r="D14" s="1693"/>
      <c r="E14" s="1693"/>
      <c r="F14" s="1693"/>
      <c r="G14" s="1693"/>
      <c r="H14" s="1694"/>
      <c r="I14" s="29" t="s">
        <v>158</v>
      </c>
      <c r="J14" s="41"/>
      <c r="K14" s="41"/>
      <c r="L14" s="41"/>
      <c r="M14" s="41"/>
      <c r="N14" s="41"/>
      <c r="O14" s="41"/>
      <c r="P14" s="41"/>
      <c r="Q14" s="35">
        <v>3</v>
      </c>
      <c r="R14" s="94"/>
      <c r="S14" s="246" t="s">
        <v>240</v>
      </c>
      <c r="T14" s="95">
        <v>4</v>
      </c>
      <c r="U14" s="222" t="s">
        <v>1075</v>
      </c>
      <c r="V14" s="92"/>
      <c r="W14" s="399">
        <v>4</v>
      </c>
      <c r="X14" s="69"/>
      <c r="Y14" s="27"/>
      <c r="Z14" s="30"/>
      <c r="AA14" s="30"/>
      <c r="AB14" s="30"/>
      <c r="AC14" s="30"/>
      <c r="AD14" s="30"/>
      <c r="AE14" s="30"/>
      <c r="AF14" s="28"/>
      <c r="AG14" s="414" t="s">
        <v>99</v>
      </c>
      <c r="AH14" s="95"/>
      <c r="AI14" s="95"/>
      <c r="AJ14" s="95"/>
      <c r="AK14" s="226" t="s">
        <v>757</v>
      </c>
      <c r="AL14" s="36">
        <v>1</v>
      </c>
    </row>
    <row r="15" spans="1:38" ht="17.100000000000001" customHeight="1" x14ac:dyDescent="0.2">
      <c r="A15" s="1691"/>
      <c r="B15" s="1695"/>
      <c r="C15" s="1693"/>
      <c r="D15" s="1693"/>
      <c r="E15" s="1693"/>
      <c r="F15" s="1693"/>
      <c r="G15" s="1693"/>
      <c r="H15" s="1694"/>
      <c r="I15" s="226" t="s">
        <v>744</v>
      </c>
      <c r="J15" s="41"/>
      <c r="K15" s="41"/>
      <c r="L15" s="41"/>
      <c r="M15" s="41"/>
      <c r="N15" s="41"/>
      <c r="O15" s="41"/>
      <c r="P15" s="41"/>
      <c r="Q15" s="1673">
        <v>4</v>
      </c>
      <c r="R15" s="1674"/>
      <c r="S15" s="244" t="s">
        <v>748</v>
      </c>
      <c r="T15" s="95">
        <v>5</v>
      </c>
      <c r="U15" s="226" t="s">
        <v>123</v>
      </c>
      <c r="V15" s="41"/>
      <c r="W15" s="687">
        <v>5</v>
      </c>
      <c r="X15" s="69"/>
      <c r="Y15" s="27"/>
      <c r="Z15" s="30"/>
      <c r="AA15" s="30"/>
      <c r="AB15" s="30"/>
      <c r="AC15" s="30"/>
      <c r="AD15" s="30"/>
      <c r="AE15" s="30"/>
      <c r="AF15" s="28"/>
      <c r="AG15" s="33"/>
      <c r="AH15" s="225" t="s">
        <v>753</v>
      </c>
      <c r="AI15" s="95"/>
      <c r="AJ15" s="95">
        <v>1</v>
      </c>
      <c r="AK15" s="222" t="s">
        <v>758</v>
      </c>
      <c r="AL15" s="28">
        <v>2</v>
      </c>
    </row>
    <row r="16" spans="1:38" ht="17.100000000000001" customHeight="1" x14ac:dyDescent="0.2">
      <c r="A16" s="1691"/>
      <c r="B16" s="1695"/>
      <c r="C16" s="1693"/>
      <c r="D16" s="1693"/>
      <c r="E16" s="1693"/>
      <c r="F16" s="1693"/>
      <c r="G16" s="1693"/>
      <c r="H16" s="1694"/>
      <c r="I16" s="226" t="s">
        <v>745</v>
      </c>
      <c r="J16" s="41"/>
      <c r="K16" s="41"/>
      <c r="L16" s="41"/>
      <c r="M16" s="41"/>
      <c r="N16" s="41"/>
      <c r="O16" s="41"/>
      <c r="P16" s="41"/>
      <c r="Q16" s="1673">
        <v>5</v>
      </c>
      <c r="R16" s="1674"/>
      <c r="S16" s="245" t="s">
        <v>749</v>
      </c>
      <c r="T16" s="36">
        <v>6</v>
      </c>
      <c r="U16" s="30"/>
      <c r="V16" s="30"/>
      <c r="W16" s="67"/>
      <c r="X16" s="69"/>
      <c r="Y16" s="1677"/>
      <c r="Z16" s="1678"/>
      <c r="AA16" s="1678"/>
      <c r="AB16" s="1678"/>
      <c r="AC16" s="1678"/>
      <c r="AD16" s="1678"/>
      <c r="AE16" s="1678"/>
      <c r="AF16" s="1314"/>
      <c r="AG16" s="29"/>
      <c r="AH16" s="231" t="s">
        <v>754</v>
      </c>
      <c r="AI16" s="41"/>
      <c r="AJ16" s="41">
        <v>2</v>
      </c>
      <c r="AK16" s="226" t="s">
        <v>1168</v>
      </c>
      <c r="AL16" s="36">
        <v>3</v>
      </c>
    </row>
    <row r="17" spans="1:39" ht="17.100000000000001" customHeight="1" x14ac:dyDescent="0.2">
      <c r="A17" s="1691"/>
      <c r="B17" s="1695"/>
      <c r="C17" s="1693"/>
      <c r="D17" s="1693"/>
      <c r="E17" s="1693"/>
      <c r="F17" s="1693"/>
      <c r="G17" s="1693"/>
      <c r="H17" s="1694"/>
      <c r="I17" s="1700" t="s">
        <v>159</v>
      </c>
      <c r="J17" s="1701"/>
      <c r="K17" s="1701"/>
      <c r="L17" s="1701"/>
      <c r="M17" s="1701"/>
      <c r="N17" s="1701"/>
      <c r="O17" s="1701"/>
      <c r="P17" s="1702"/>
      <c r="Q17" s="1682">
        <v>6</v>
      </c>
      <c r="R17" s="1683"/>
      <c r="S17" s="791" t="s">
        <v>750</v>
      </c>
      <c r="T17" s="36">
        <v>7</v>
      </c>
      <c r="U17" s="30"/>
      <c r="V17" s="30"/>
      <c r="W17" s="67"/>
      <c r="X17" s="69"/>
      <c r="Y17" s="1677"/>
      <c r="Z17" s="1678"/>
      <c r="AA17" s="1678"/>
      <c r="AB17" s="1678"/>
      <c r="AC17" s="1678"/>
      <c r="AD17" s="1678"/>
      <c r="AE17" s="1678"/>
      <c r="AF17" s="1314"/>
      <c r="AG17" s="27"/>
      <c r="AH17" s="224" t="s">
        <v>755</v>
      </c>
      <c r="AI17" s="30"/>
      <c r="AJ17" s="30">
        <v>3</v>
      </c>
      <c r="AK17" s="222" t="s">
        <v>759</v>
      </c>
      <c r="AL17" s="28">
        <v>4</v>
      </c>
    </row>
    <row r="18" spans="1:39" ht="15" customHeight="1" x14ac:dyDescent="0.2">
      <c r="A18" s="1691"/>
      <c r="B18" s="1695"/>
      <c r="C18" s="1693"/>
      <c r="D18" s="1693"/>
      <c r="E18" s="1693"/>
      <c r="F18" s="1693"/>
      <c r="G18" s="1693"/>
      <c r="H18" s="1694"/>
      <c r="I18" s="1371"/>
      <c r="J18" s="1372"/>
      <c r="K18" s="1372"/>
      <c r="L18" s="1372"/>
      <c r="M18" s="1372"/>
      <c r="N18" s="1372"/>
      <c r="O18" s="1372"/>
      <c r="P18" s="1372"/>
      <c r="Q18" s="1684"/>
      <c r="R18" s="1685"/>
      <c r="S18" s="243" t="s">
        <v>97</v>
      </c>
      <c r="T18" s="34">
        <v>8</v>
      </c>
      <c r="U18" s="30"/>
      <c r="V18" s="30"/>
      <c r="W18" s="67"/>
      <c r="X18" s="69"/>
      <c r="Y18" s="27"/>
      <c r="Z18" s="30"/>
      <c r="AA18" s="30"/>
      <c r="AB18" s="30"/>
      <c r="AC18" s="30"/>
      <c r="AD18" s="30"/>
      <c r="AE18" s="30"/>
      <c r="AF18" s="28"/>
      <c r="AG18" s="41"/>
      <c r="AH18" s="231" t="s">
        <v>756</v>
      </c>
      <c r="AI18" s="41"/>
      <c r="AJ18" s="36">
        <v>4</v>
      </c>
      <c r="AK18" s="231" t="s">
        <v>163</v>
      </c>
      <c r="AL18" s="36">
        <v>5</v>
      </c>
    </row>
    <row r="19" spans="1:39" ht="17.100000000000001" customHeight="1" x14ac:dyDescent="0.2">
      <c r="A19" s="1691"/>
      <c r="B19" s="1696"/>
      <c r="C19" s="1697"/>
      <c r="D19" s="1697"/>
      <c r="E19" s="1697"/>
      <c r="F19" s="1697"/>
      <c r="G19" s="1697"/>
      <c r="H19" s="1698"/>
      <c r="I19" s="226" t="s">
        <v>97</v>
      </c>
      <c r="J19" s="141"/>
      <c r="K19" s="141"/>
      <c r="L19" s="141"/>
      <c r="M19" s="141"/>
      <c r="N19" s="141"/>
      <c r="O19" s="141"/>
      <c r="P19" s="41"/>
      <c r="Q19" s="1673">
        <v>7</v>
      </c>
      <c r="R19" s="1674"/>
      <c r="S19" s="686"/>
      <c r="T19" s="32"/>
      <c r="U19" s="30"/>
      <c r="V19" s="30"/>
      <c r="W19" s="67"/>
      <c r="X19" s="69"/>
      <c r="Y19" s="15"/>
      <c r="Z19" s="18"/>
      <c r="AA19" s="18"/>
      <c r="AB19" s="18"/>
      <c r="AC19" s="18"/>
      <c r="AD19" s="18"/>
      <c r="AE19" s="18"/>
      <c r="AF19" s="16"/>
      <c r="AG19" s="231" t="s">
        <v>100</v>
      </c>
      <c r="AH19" s="41"/>
      <c r="AI19" s="41"/>
      <c r="AJ19" s="36">
        <v>5</v>
      </c>
      <c r="AK19" s="30"/>
      <c r="AL19" s="28"/>
    </row>
    <row r="20" spans="1:39" ht="17.100000000000001" customHeight="1" x14ac:dyDescent="0.2">
      <c r="A20" s="1692"/>
      <c r="B20" s="1614" t="s">
        <v>66</v>
      </c>
      <c r="C20" s="1615"/>
      <c r="D20" s="1615"/>
      <c r="E20" s="1615"/>
      <c r="F20" s="1615"/>
      <c r="G20" s="1615"/>
      <c r="H20" s="1616"/>
      <c r="I20" s="15"/>
      <c r="J20" s="18"/>
      <c r="K20" s="18"/>
      <c r="L20" s="18"/>
      <c r="M20" s="18"/>
      <c r="N20" s="18"/>
      <c r="O20" s="18"/>
      <c r="P20" s="18"/>
      <c r="Q20" s="18"/>
      <c r="R20" s="16"/>
      <c r="S20" s="30"/>
      <c r="T20" s="16"/>
      <c r="U20" s="30"/>
      <c r="V20" s="30"/>
      <c r="W20" s="18"/>
      <c r="X20" s="16"/>
      <c r="Y20" s="1614" t="s">
        <v>132</v>
      </c>
      <c r="Z20" s="1615"/>
      <c r="AA20" s="1615"/>
      <c r="AB20" s="1615"/>
      <c r="AC20" s="1615"/>
      <c r="AD20" s="1615"/>
      <c r="AE20" s="1615"/>
      <c r="AF20" s="1613"/>
      <c r="AG20" s="27"/>
      <c r="AH20" s="30"/>
      <c r="AI20" s="30"/>
      <c r="AJ20" s="30"/>
      <c r="AK20" s="27"/>
      <c r="AL20" s="28"/>
    </row>
    <row r="21" spans="1:39" ht="21" customHeight="1" x14ac:dyDescent="0.2">
      <c r="A21" s="44">
        <v>1</v>
      </c>
      <c r="B21" s="9"/>
      <c r="C21" s="11"/>
      <c r="D21" s="11"/>
      <c r="E21" s="11"/>
      <c r="F21" s="11"/>
      <c r="G21" s="11"/>
      <c r="H21" s="10"/>
      <c r="I21" s="9"/>
      <c r="J21" s="11"/>
      <c r="K21" s="11"/>
      <c r="L21" s="11"/>
      <c r="M21" s="11"/>
      <c r="N21" s="11"/>
      <c r="O21" s="11"/>
      <c r="P21" s="11"/>
      <c r="Q21" s="11"/>
      <c r="R21" s="10"/>
      <c r="S21" s="11"/>
      <c r="T21" s="11"/>
      <c r="U21" s="9"/>
      <c r="V21" s="11"/>
      <c r="W21" s="11"/>
      <c r="X21" s="10"/>
      <c r="Y21" s="9"/>
      <c r="Z21" s="11"/>
      <c r="AA21" s="11"/>
      <c r="AB21" s="11"/>
      <c r="AC21" s="11"/>
      <c r="AD21" s="11"/>
      <c r="AE21" s="11"/>
      <c r="AF21" s="10"/>
      <c r="AG21" s="9"/>
      <c r="AH21" s="11"/>
      <c r="AI21" s="11"/>
      <c r="AJ21" s="11"/>
      <c r="AK21" s="9"/>
      <c r="AL21" s="10"/>
      <c r="AM21" s="30"/>
    </row>
    <row r="22" spans="1:39" ht="21" customHeight="1" x14ac:dyDescent="0.2">
      <c r="A22" s="44">
        <v>2</v>
      </c>
      <c r="B22" s="9"/>
      <c r="C22" s="11"/>
      <c r="D22" s="11"/>
      <c r="E22" s="11"/>
      <c r="F22" s="11"/>
      <c r="G22" s="11"/>
      <c r="H22" s="10"/>
      <c r="I22" s="9"/>
      <c r="J22" s="11"/>
      <c r="K22" s="11"/>
      <c r="L22" s="11"/>
      <c r="M22" s="11"/>
      <c r="N22" s="11"/>
      <c r="O22" s="11"/>
      <c r="P22" s="11"/>
      <c r="Q22" s="11"/>
      <c r="R22" s="10"/>
      <c r="S22" s="11"/>
      <c r="T22" s="11"/>
      <c r="U22" s="9"/>
      <c r="V22" s="11"/>
      <c r="W22" s="11"/>
      <c r="X22" s="10"/>
      <c r="Y22" s="9"/>
      <c r="Z22" s="11"/>
      <c r="AA22" s="11"/>
      <c r="AB22" s="11"/>
      <c r="AC22" s="11"/>
      <c r="AD22" s="11"/>
      <c r="AE22" s="11"/>
      <c r="AF22" s="10"/>
      <c r="AG22" s="9"/>
      <c r="AH22" s="11"/>
      <c r="AI22" s="11"/>
      <c r="AJ22" s="11"/>
      <c r="AK22" s="9"/>
      <c r="AL22" s="10"/>
      <c r="AM22" s="27"/>
    </row>
    <row r="23" spans="1:39" ht="21" customHeight="1" x14ac:dyDescent="0.2">
      <c r="A23" s="44">
        <v>3</v>
      </c>
      <c r="B23" s="9"/>
      <c r="C23" s="11"/>
      <c r="D23" s="11"/>
      <c r="E23" s="11"/>
      <c r="F23" s="11"/>
      <c r="G23" s="11"/>
      <c r="H23" s="10"/>
      <c r="I23" s="9"/>
      <c r="J23" s="11"/>
      <c r="K23" s="11"/>
      <c r="L23" s="11"/>
      <c r="M23" s="11"/>
      <c r="N23" s="11"/>
      <c r="O23" s="11"/>
      <c r="P23" s="11"/>
      <c r="Q23" s="11"/>
      <c r="R23" s="10"/>
      <c r="S23" s="11"/>
      <c r="T23" s="792"/>
      <c r="U23" s="9"/>
      <c r="V23" s="11"/>
      <c r="W23" s="11"/>
      <c r="X23" s="10"/>
      <c r="Y23" s="9"/>
      <c r="Z23" s="11"/>
      <c r="AA23" s="11"/>
      <c r="AB23" s="11"/>
      <c r="AC23" s="11"/>
      <c r="AD23" s="11"/>
      <c r="AE23" s="11"/>
      <c r="AF23" s="10"/>
      <c r="AG23" s="9"/>
      <c r="AH23" s="11"/>
      <c r="AI23" s="11"/>
      <c r="AJ23" s="11"/>
      <c r="AK23" s="9"/>
      <c r="AL23" s="10"/>
      <c r="AM23" s="27"/>
    </row>
    <row r="24" spans="1:39" ht="21" customHeight="1" x14ac:dyDescent="0.2">
      <c r="A24" s="44">
        <v>4</v>
      </c>
      <c r="B24" s="9"/>
      <c r="C24" s="11"/>
      <c r="D24" s="11"/>
      <c r="E24" s="11"/>
      <c r="F24" s="11"/>
      <c r="G24" s="11"/>
      <c r="H24" s="10"/>
      <c r="I24" s="9"/>
      <c r="J24" s="11"/>
      <c r="K24" s="11"/>
      <c r="L24" s="11"/>
      <c r="M24" s="11"/>
      <c r="N24" s="11"/>
      <c r="O24" s="11"/>
      <c r="P24" s="11"/>
      <c r="Q24" s="11"/>
      <c r="R24" s="10"/>
      <c r="S24" s="11"/>
      <c r="T24" s="11"/>
      <c r="U24" s="9"/>
      <c r="V24" s="11"/>
      <c r="W24" s="11"/>
      <c r="X24" s="10"/>
      <c r="Y24" s="9"/>
      <c r="Z24" s="11"/>
      <c r="AA24" s="11"/>
      <c r="AB24" s="11"/>
      <c r="AC24" s="11"/>
      <c r="AD24" s="11"/>
      <c r="AE24" s="11"/>
      <c r="AF24" s="10"/>
      <c r="AG24" s="9"/>
      <c r="AH24" s="11"/>
      <c r="AI24" s="11"/>
      <c r="AJ24" s="11"/>
      <c r="AK24" s="9"/>
      <c r="AL24" s="10"/>
    </row>
    <row r="25" spans="1:39" ht="21" customHeight="1" x14ac:dyDescent="0.2">
      <c r="A25" s="44">
        <v>5</v>
      </c>
      <c r="B25" s="9"/>
      <c r="C25" s="11"/>
      <c r="D25" s="11"/>
      <c r="E25" s="11"/>
      <c r="F25" s="11"/>
      <c r="G25" s="11"/>
      <c r="H25" s="10"/>
      <c r="I25" s="9"/>
      <c r="J25" s="11"/>
      <c r="K25" s="11"/>
      <c r="L25" s="11"/>
      <c r="M25" s="11"/>
      <c r="N25" s="11"/>
      <c r="O25" s="11"/>
      <c r="P25" s="11"/>
      <c r="Q25" s="11"/>
      <c r="R25" s="10"/>
      <c r="S25" s="11"/>
      <c r="T25" s="11"/>
      <c r="U25" s="9"/>
      <c r="V25" s="11"/>
      <c r="W25" s="11"/>
      <c r="X25" s="10"/>
      <c r="Y25" s="9"/>
      <c r="Z25" s="11"/>
      <c r="AA25" s="11"/>
      <c r="AB25" s="11"/>
      <c r="AC25" s="11"/>
      <c r="AD25" s="11"/>
      <c r="AE25" s="11"/>
      <c r="AF25" s="16"/>
      <c r="AG25" s="27"/>
      <c r="AH25" s="30"/>
      <c r="AI25" s="30"/>
      <c r="AJ25" s="30"/>
      <c r="AK25" s="27"/>
      <c r="AL25" s="28"/>
    </row>
    <row r="26" spans="1:39" ht="21" customHeight="1" x14ac:dyDescent="0.2">
      <c r="A26" s="44">
        <v>6</v>
      </c>
      <c r="B26" s="9"/>
      <c r="C26" s="11"/>
      <c r="D26" s="11"/>
      <c r="E26" s="11"/>
      <c r="F26" s="11"/>
      <c r="G26" s="11"/>
      <c r="H26" s="10"/>
      <c r="I26" s="9"/>
      <c r="J26" s="11"/>
      <c r="K26" s="11"/>
      <c r="L26" s="11"/>
      <c r="M26" s="11"/>
      <c r="N26" s="11"/>
      <c r="O26" s="11"/>
      <c r="P26" s="11"/>
      <c r="Q26" s="11"/>
      <c r="R26" s="10"/>
      <c r="S26" s="11"/>
      <c r="T26" s="11"/>
      <c r="U26" s="9"/>
      <c r="V26" s="11"/>
      <c r="W26" s="11"/>
      <c r="X26" s="10"/>
      <c r="Y26" s="9"/>
      <c r="Z26" s="11"/>
      <c r="AA26" s="11"/>
      <c r="AB26" s="11"/>
      <c r="AC26" s="11"/>
      <c r="AD26" s="11"/>
      <c r="AE26" s="11"/>
      <c r="AF26" s="10"/>
      <c r="AG26" s="9"/>
      <c r="AH26" s="11"/>
      <c r="AI26" s="11"/>
      <c r="AJ26" s="11"/>
      <c r="AK26" s="9"/>
      <c r="AL26" s="10"/>
    </row>
    <row r="27" spans="1:39" ht="21" customHeight="1" x14ac:dyDescent="0.2">
      <c r="A27" s="44">
        <v>7</v>
      </c>
      <c r="B27" s="9"/>
      <c r="C27" s="11"/>
      <c r="D27" s="11"/>
      <c r="E27" s="11"/>
      <c r="F27" s="11"/>
      <c r="G27" s="11"/>
      <c r="H27" s="10"/>
      <c r="I27" s="9"/>
      <c r="J27" s="11"/>
      <c r="K27" s="11"/>
      <c r="L27" s="11"/>
      <c r="M27" s="11"/>
      <c r="N27" s="11"/>
      <c r="O27" s="11"/>
      <c r="P27" s="11"/>
      <c r="Q27" s="11"/>
      <c r="R27" s="10"/>
      <c r="S27" s="11"/>
      <c r="T27" s="11"/>
      <c r="U27" s="9"/>
      <c r="V27" s="11"/>
      <c r="W27" s="11"/>
      <c r="X27" s="10"/>
      <c r="Y27" s="9"/>
      <c r="Z27" s="11"/>
      <c r="AA27" s="11"/>
      <c r="AB27" s="11"/>
      <c r="AC27" s="11"/>
      <c r="AD27" s="11"/>
      <c r="AE27" s="11"/>
      <c r="AF27" s="10"/>
      <c r="AG27" s="9"/>
      <c r="AH27" s="11"/>
      <c r="AI27" s="11"/>
      <c r="AJ27" s="11"/>
      <c r="AK27" s="9"/>
      <c r="AL27" s="10"/>
    </row>
    <row r="28" spans="1:39" ht="21" customHeight="1" x14ac:dyDescent="0.2">
      <c r="A28" s="44">
        <v>8</v>
      </c>
      <c r="B28" s="9"/>
      <c r="C28" s="11"/>
      <c r="D28" s="11"/>
      <c r="E28" s="11"/>
      <c r="F28" s="11"/>
      <c r="G28" s="11"/>
      <c r="H28" s="10"/>
      <c r="I28" s="11"/>
      <c r="J28" s="11"/>
      <c r="K28" s="11"/>
      <c r="L28" s="11"/>
      <c r="M28" s="11"/>
      <c r="N28" s="11"/>
      <c r="O28" s="11"/>
      <c r="P28" s="11"/>
      <c r="Q28" s="11"/>
      <c r="R28" s="10"/>
      <c r="S28" s="11"/>
      <c r="T28" s="11"/>
      <c r="U28" s="9"/>
      <c r="V28" s="11"/>
      <c r="W28" s="11"/>
      <c r="X28" s="10"/>
      <c r="Y28" s="11"/>
      <c r="Z28" s="11"/>
      <c r="AA28" s="11"/>
      <c r="AB28" s="11"/>
      <c r="AC28" s="11"/>
      <c r="AD28" s="11"/>
      <c r="AE28" s="11"/>
      <c r="AF28" s="10"/>
      <c r="AG28" s="18"/>
      <c r="AH28" s="18"/>
      <c r="AI28" s="18"/>
      <c r="AJ28" s="10"/>
      <c r="AK28" s="18"/>
      <c r="AL28" s="10"/>
    </row>
    <row r="29" spans="1:39" ht="21" customHeight="1" x14ac:dyDescent="0.2">
      <c r="A29" s="44">
        <v>9</v>
      </c>
      <c r="H29" s="28"/>
      <c r="R29" s="63"/>
      <c r="T29" s="63"/>
      <c r="W29" s="62"/>
      <c r="X29" s="28"/>
      <c r="AF29" s="28"/>
      <c r="AJ29" s="28"/>
      <c r="AL29" s="16"/>
    </row>
    <row r="30" spans="1:39" ht="21" customHeight="1" x14ac:dyDescent="0.2">
      <c r="A30" s="44">
        <v>10</v>
      </c>
      <c r="B30" s="9"/>
      <c r="C30" s="11"/>
      <c r="D30" s="11"/>
      <c r="E30" s="11"/>
      <c r="F30" s="11"/>
      <c r="G30" s="11"/>
      <c r="H30" s="10"/>
      <c r="I30" s="11"/>
      <c r="J30" s="11"/>
      <c r="K30" s="11"/>
      <c r="L30" s="11"/>
      <c r="M30" s="11"/>
      <c r="N30" s="11"/>
      <c r="O30" s="11"/>
      <c r="P30" s="11"/>
      <c r="Q30" s="11"/>
      <c r="R30" s="10"/>
      <c r="S30" s="11"/>
      <c r="T30" s="10"/>
      <c r="U30" s="11"/>
      <c r="V30" s="11"/>
      <c r="W30" s="11"/>
      <c r="X30" s="10"/>
      <c r="Y30" s="11"/>
      <c r="Z30" s="11"/>
      <c r="AA30" s="11"/>
      <c r="AB30" s="11"/>
      <c r="AC30" s="11"/>
      <c r="AD30" s="11"/>
      <c r="AE30" s="11"/>
      <c r="AF30" s="10"/>
      <c r="AG30" s="11"/>
      <c r="AH30" s="11"/>
      <c r="AI30" s="11"/>
      <c r="AJ30" s="10"/>
      <c r="AK30" s="11"/>
      <c r="AL30" s="10"/>
    </row>
  </sheetData>
  <customSheetViews>
    <customSheetView guid="{87C6E031-6671-4D20-A947-4ABBDA5EC8EA}" showGridLines="0" hiddenColumns="1" topLeftCell="V1">
      <selection activeCell="AZ19" sqref="AZ19"/>
      <pageMargins left="0.2" right="0.2" top="0.75" bottom="0.2" header="0.25" footer="0"/>
      <pageSetup orientation="landscape" horizontalDpi="300" verticalDpi="300" r:id="rId1"/>
      <headerFooter alignWithMargins="0">
        <oddFooter>&amp;C&amp;P</oddFooter>
      </headerFooter>
    </customSheetView>
    <customSheetView guid="{21CA7D52-6405-4709-96E4-5DB6BEC63013}" showGridLines="0" topLeftCell="A4">
      <selection activeCell="AC22" sqref="AC22"/>
      <pageMargins left="0.2" right="0.2" top="0.75" bottom="0.2" header="0.25" footer="0"/>
      <pageSetup orientation="landscape" horizontalDpi="300" verticalDpi="300" r:id="rId2"/>
      <headerFooter alignWithMargins="0">
        <oddFooter>&amp;C&amp;P</oddFooter>
      </headerFooter>
    </customSheetView>
    <customSheetView guid="{26C2C0D3-D8B4-4F1E-9615-4F8590F048BD}" showPageBreaks="1" showGridLines="0" hiddenColumns="1">
      <selection activeCell="AT25" sqref="AT25"/>
      <pageMargins left="0.2" right="0.2" top="0.75" bottom="0.2" header="0.25" footer="0"/>
      <pageSetup orientation="landscape" horizontalDpi="300" verticalDpi="300" r:id="rId3"/>
      <headerFooter alignWithMargins="0">
        <oddFooter>&amp;C&amp;P</oddFooter>
      </headerFooter>
    </customSheetView>
  </customSheetViews>
  <mergeCells count="21">
    <mergeCell ref="I7:J7"/>
    <mergeCell ref="U8:X9"/>
    <mergeCell ref="Q15:R15"/>
    <mergeCell ref="A3:B3"/>
    <mergeCell ref="A7:A20"/>
    <mergeCell ref="B7:C7"/>
    <mergeCell ref="B8:H19"/>
    <mergeCell ref="B20:H20"/>
    <mergeCell ref="C3:AG3"/>
    <mergeCell ref="I17:P18"/>
    <mergeCell ref="Y20:AF20"/>
    <mergeCell ref="Q19:R19"/>
    <mergeCell ref="Y7:Z7"/>
    <mergeCell ref="AK8:AL12"/>
    <mergeCell ref="Q16:R16"/>
    <mergeCell ref="I8:R9"/>
    <mergeCell ref="Y8:AF13"/>
    <mergeCell ref="I13:O13"/>
    <mergeCell ref="Y16:AF17"/>
    <mergeCell ref="AG8:AJ13"/>
    <mergeCell ref="Q17:R18"/>
  </mergeCells>
  <phoneticPr fontId="0" type="noConversion"/>
  <pageMargins left="0.2" right="0.2" top="0.75" bottom="0.2" header="0.25" footer="0"/>
  <pageSetup scale="77" orientation="landscape" r:id="rId4"/>
  <headerFooter alignWithMargins="0">
    <oddFooter>&amp;C&amp;P</oddFooter>
  </headerFooter>
  <colBreaks count="1" manualBreakCount="1">
    <brk id="38" max="1048575" man="1"/>
  </colBreaks>
  <ignoredErrors>
    <ignoredError sqref="S7 AG7 AK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W49"/>
  <sheetViews>
    <sheetView showGridLines="0" view="pageBreakPreview" topLeftCell="A19" zoomScale="80" zoomScaleNormal="100" zoomScaleSheetLayoutView="80" workbookViewId="0">
      <selection activeCell="I47" sqref="I47"/>
    </sheetView>
  </sheetViews>
  <sheetFormatPr defaultRowHeight="12.75" x14ac:dyDescent="0.2"/>
  <cols>
    <col min="1" max="1" width="5.28515625" style="2" customWidth="1"/>
    <col min="2" max="2" width="4.5703125" style="2" customWidth="1"/>
    <col min="3" max="3" width="5.28515625" style="2" customWidth="1"/>
    <col min="4" max="6" width="4.5703125" style="2" customWidth="1"/>
    <col min="7" max="8" width="3.5703125" style="2" customWidth="1"/>
    <col min="9" max="9" width="10.140625" style="2" customWidth="1"/>
    <col min="10" max="11" width="3.7109375" style="2" customWidth="1"/>
    <col min="12" max="12" width="3.28515625" style="2" customWidth="1"/>
    <col min="13" max="13" width="17.85546875" style="2" customWidth="1"/>
    <col min="14" max="14" width="8.28515625" style="2" customWidth="1"/>
    <col min="15" max="15" width="6" style="2" customWidth="1"/>
    <col min="16" max="16" width="2.42578125" style="2" customWidth="1"/>
    <col min="17" max="17" width="27.85546875" style="2" customWidth="1"/>
    <col min="18" max="18" width="30" style="2" customWidth="1"/>
    <col min="19" max="19" width="26.7109375" style="2" customWidth="1"/>
    <col min="20" max="24" width="3.7109375" style="2" customWidth="1"/>
    <col min="25" max="32" width="2.7109375" style="2" customWidth="1"/>
    <col min="33" max="16384" width="9.140625" style="2"/>
  </cols>
  <sheetData>
    <row r="1" spans="1:23" ht="12" customHeight="1" x14ac:dyDescent="0.2">
      <c r="A1" s="689" t="s">
        <v>1169</v>
      </c>
      <c r="B1" s="689"/>
      <c r="C1" s="30"/>
      <c r="D1" s="30"/>
      <c r="E1" s="30"/>
      <c r="F1" s="30"/>
      <c r="G1" s="30"/>
      <c r="H1" s="30"/>
      <c r="I1" s="30"/>
      <c r="J1" s="30"/>
      <c r="K1" s="30"/>
      <c r="L1" s="30"/>
      <c r="M1" s="30"/>
      <c r="N1" s="30"/>
      <c r="O1" s="30"/>
      <c r="P1" s="30"/>
      <c r="Q1" s="30"/>
      <c r="R1" s="30"/>
      <c r="S1" s="30"/>
      <c r="U1" s="30"/>
      <c r="V1" s="30"/>
      <c r="W1" s="30"/>
    </row>
    <row r="2" spans="1:23" ht="12" customHeight="1" x14ac:dyDescent="0.2">
      <c r="A2" s="80"/>
      <c r="B2" s="30"/>
      <c r="C2" s="30"/>
      <c r="D2" s="30"/>
      <c r="E2" s="30"/>
      <c r="F2" s="30"/>
      <c r="G2" s="30"/>
      <c r="H2" s="30"/>
      <c r="I2" s="30"/>
      <c r="J2" s="30"/>
      <c r="K2" s="30"/>
      <c r="L2" s="30"/>
      <c r="M2" s="30"/>
      <c r="N2" s="30"/>
      <c r="O2" s="30"/>
      <c r="P2" s="30"/>
      <c r="Q2" s="30"/>
      <c r="R2" s="30"/>
      <c r="S2" s="30"/>
      <c r="U2" s="30"/>
      <c r="V2" s="30"/>
      <c r="W2" s="30"/>
    </row>
    <row r="3" spans="1:23" ht="18" customHeight="1" x14ac:dyDescent="0.2">
      <c r="A3" s="79">
        <v>-8.01</v>
      </c>
      <c r="B3" s="224" t="s">
        <v>687</v>
      </c>
      <c r="C3" s="95"/>
      <c r="D3" s="95"/>
      <c r="E3" s="95"/>
      <c r="F3" s="95"/>
      <c r="G3" s="95"/>
      <c r="H3" s="95"/>
      <c r="I3" s="30"/>
      <c r="J3" s="1568"/>
      <c r="K3" s="1704"/>
      <c r="L3" s="70"/>
      <c r="M3" s="70"/>
      <c r="N3" s="30"/>
      <c r="O3" s="30"/>
      <c r="P3" s="30"/>
      <c r="Q3" s="30"/>
      <c r="R3" s="30"/>
      <c r="S3" s="30"/>
      <c r="U3" s="177"/>
      <c r="V3" s="30"/>
      <c r="W3" s="30"/>
    </row>
    <row r="4" spans="1:23" ht="18" customHeight="1" x14ac:dyDescent="0.25">
      <c r="A4" s="70"/>
      <c r="B4" s="30"/>
      <c r="C4" s="302" t="s">
        <v>128</v>
      </c>
      <c r="D4" s="302">
        <v>1</v>
      </c>
      <c r="E4" s="302"/>
      <c r="F4" s="302"/>
      <c r="G4" s="95"/>
      <c r="H4" s="95"/>
      <c r="I4" s="30"/>
      <c r="J4" s="79"/>
      <c r="K4" s="70"/>
      <c r="L4" s="30"/>
      <c r="M4" s="30"/>
      <c r="N4" s="30"/>
      <c r="O4" s="30"/>
      <c r="P4" s="30"/>
      <c r="Q4" s="67"/>
      <c r="R4" s="67"/>
      <c r="S4" s="30"/>
      <c r="U4" s="177"/>
      <c r="V4" s="30"/>
      <c r="W4" s="30"/>
    </row>
    <row r="5" spans="1:23" ht="18" customHeight="1" x14ac:dyDescent="0.25">
      <c r="A5" s="79"/>
      <c r="B5" s="30"/>
      <c r="C5" s="136" t="s">
        <v>106</v>
      </c>
      <c r="D5" s="136">
        <v>2</v>
      </c>
      <c r="E5" s="136"/>
      <c r="F5" s="232" t="s">
        <v>1179</v>
      </c>
      <c r="G5" s="136"/>
      <c r="H5" s="41"/>
      <c r="I5" s="30"/>
      <c r="J5" s="79"/>
      <c r="K5" s="70"/>
      <c r="L5" s="30"/>
      <c r="M5" s="30"/>
      <c r="N5" s="30"/>
      <c r="O5" s="30"/>
      <c r="P5" s="30"/>
      <c r="Q5" s="67"/>
      <c r="R5" s="67"/>
      <c r="S5" s="30"/>
      <c r="U5" s="177"/>
      <c r="V5" s="30"/>
      <c r="W5" s="30"/>
    </row>
    <row r="6" spans="1:23" ht="10.5" customHeight="1" x14ac:dyDescent="0.25">
      <c r="A6" s="79"/>
      <c r="B6" s="30"/>
      <c r="C6" s="123"/>
      <c r="D6" s="123"/>
      <c r="E6" s="123"/>
      <c r="F6" s="424"/>
      <c r="G6" s="123"/>
      <c r="H6" s="30"/>
      <c r="I6" s="30"/>
      <c r="J6" s="79"/>
      <c r="K6" s="70"/>
      <c r="L6" s="30"/>
      <c r="M6" s="30"/>
      <c r="N6" s="30"/>
      <c r="O6" s="30"/>
      <c r="P6" s="30"/>
      <c r="Q6" s="67"/>
      <c r="R6" s="67"/>
      <c r="S6" s="30"/>
      <c r="U6" s="177"/>
      <c r="V6" s="30"/>
      <c r="W6" s="30"/>
    </row>
    <row r="7" spans="1:23" ht="18" customHeight="1" x14ac:dyDescent="0.2">
      <c r="A7" s="79">
        <v>-8.02</v>
      </c>
      <c r="B7" s="224" t="s">
        <v>688</v>
      </c>
      <c r="C7" s="30"/>
      <c r="D7" s="30"/>
      <c r="E7" s="30"/>
      <c r="F7" s="30"/>
      <c r="G7" s="30"/>
      <c r="H7" s="30"/>
      <c r="I7" s="30"/>
      <c r="J7" s="79"/>
      <c r="K7" s="70"/>
      <c r="L7" s="30"/>
      <c r="M7" s="30"/>
      <c r="N7" s="262" t="s">
        <v>132</v>
      </c>
      <c r="O7" s="9"/>
      <c r="P7" s="11"/>
      <c r="Q7" s="57"/>
      <c r="R7" s="67"/>
      <c r="S7" s="30"/>
      <c r="U7" s="177"/>
      <c r="V7" s="30"/>
      <c r="W7" s="30"/>
    </row>
    <row r="8" spans="1:23" ht="5.25" customHeight="1" x14ac:dyDescent="0.2">
      <c r="A8" s="79"/>
      <c r="B8" s="224"/>
      <c r="C8" s="30"/>
      <c r="D8" s="30"/>
      <c r="E8" s="30"/>
      <c r="F8" s="30"/>
      <c r="G8" s="30"/>
      <c r="H8" s="30"/>
      <c r="I8" s="30"/>
      <c r="J8" s="79"/>
      <c r="K8" s="70"/>
      <c r="L8" s="30"/>
      <c r="M8" s="30"/>
      <c r="N8" s="30"/>
      <c r="O8" s="30"/>
      <c r="P8" s="224"/>
      <c r="Q8" s="67"/>
      <c r="R8" s="67"/>
      <c r="S8" s="30"/>
      <c r="U8" s="177"/>
      <c r="V8" s="30"/>
      <c r="W8" s="30"/>
    </row>
    <row r="9" spans="1:23" ht="18" customHeight="1" x14ac:dyDescent="0.2">
      <c r="A9" s="79">
        <v>-8.0299999999999994</v>
      </c>
      <c r="B9" s="655" t="s">
        <v>689</v>
      </c>
      <c r="C9" s="301"/>
      <c r="D9" s="301"/>
      <c r="E9" s="301"/>
      <c r="F9" s="301"/>
      <c r="G9" s="301"/>
      <c r="H9" s="301"/>
      <c r="I9" s="30"/>
      <c r="J9" s="79"/>
      <c r="K9" s="70"/>
      <c r="L9" s="30"/>
      <c r="M9" s="30"/>
      <c r="N9" s="30"/>
      <c r="O9" s="30"/>
      <c r="P9" s="30"/>
      <c r="Q9" s="67"/>
      <c r="R9" s="67"/>
      <c r="S9" s="30"/>
      <c r="U9" s="177"/>
      <c r="V9" s="30"/>
      <c r="W9" s="30"/>
    </row>
    <row r="10" spans="1:23" ht="18" customHeight="1" x14ac:dyDescent="0.25">
      <c r="A10" s="79"/>
      <c r="B10" s="655"/>
      <c r="C10" s="302" t="s">
        <v>128</v>
      </c>
      <c r="D10" s="302">
        <v>1</v>
      </c>
      <c r="E10" s="301"/>
      <c r="F10" s="301"/>
      <c r="G10" s="301"/>
      <c r="H10" s="301"/>
      <c r="I10" s="30"/>
      <c r="J10" s="79"/>
      <c r="K10" s="70"/>
      <c r="L10" s="30"/>
      <c r="M10" s="30"/>
      <c r="N10" s="30"/>
      <c r="O10" s="30"/>
      <c r="P10" s="30"/>
      <c r="Q10" s="67"/>
      <c r="R10" s="67"/>
      <c r="S10" s="30"/>
      <c r="U10" s="177"/>
      <c r="V10" s="30"/>
      <c r="W10" s="30"/>
    </row>
    <row r="11" spans="1:23" ht="18" customHeight="1" x14ac:dyDescent="0.25">
      <c r="A11" s="79"/>
      <c r="B11" s="655"/>
      <c r="C11" s="136" t="s">
        <v>106</v>
      </c>
      <c r="D11" s="136">
        <v>2</v>
      </c>
      <c r="E11" s="141"/>
      <c r="F11" s="232" t="s">
        <v>1180</v>
      </c>
      <c r="G11" s="141"/>
      <c r="H11" s="141"/>
      <c r="I11" s="30"/>
      <c r="J11" s="79"/>
      <c r="K11" s="70"/>
      <c r="L11" s="30"/>
      <c r="M11" s="30"/>
      <c r="N11" s="30"/>
      <c r="O11" s="30"/>
      <c r="P11" s="30"/>
      <c r="Q11" s="67"/>
      <c r="R11" s="67"/>
      <c r="S11" s="30"/>
      <c r="U11" s="177"/>
      <c r="V11" s="30"/>
      <c r="W11" s="30"/>
    </row>
    <row r="12" spans="1:23" ht="5.25" customHeight="1" x14ac:dyDescent="0.2">
      <c r="A12" s="70"/>
      <c r="B12" s="690"/>
      <c r="C12" s="50"/>
      <c r="D12" s="50"/>
      <c r="E12" s="50"/>
      <c r="F12" s="50"/>
      <c r="G12" s="50"/>
      <c r="H12" s="50"/>
      <c r="I12" s="30"/>
      <c r="J12" s="79"/>
      <c r="K12" s="70"/>
      <c r="L12" s="30"/>
      <c r="M12" s="30"/>
      <c r="N12" s="30"/>
      <c r="O12" s="30"/>
      <c r="P12" s="30"/>
      <c r="Q12" s="67"/>
      <c r="R12" s="67"/>
      <c r="S12" s="30"/>
      <c r="U12" s="30"/>
      <c r="V12" s="30"/>
      <c r="W12" s="30"/>
    </row>
    <row r="13" spans="1:23" ht="25.5" customHeight="1" x14ac:dyDescent="0.2">
      <c r="A13" s="247" t="s">
        <v>1170</v>
      </c>
      <c r="B13" s="690" t="s">
        <v>690</v>
      </c>
      <c r="C13" s="50"/>
      <c r="D13" s="50"/>
      <c r="E13" s="50"/>
      <c r="F13" s="50"/>
      <c r="G13" s="50"/>
      <c r="H13" s="50"/>
      <c r="I13" s="30"/>
      <c r="J13" s="79"/>
      <c r="K13" s="70"/>
      <c r="L13" s="30"/>
      <c r="M13" s="30"/>
      <c r="N13" s="30"/>
      <c r="O13" s="30"/>
      <c r="P13" s="30"/>
      <c r="Q13" s="67"/>
      <c r="R13" s="67"/>
      <c r="S13" s="30"/>
      <c r="U13" s="30"/>
      <c r="V13" s="30"/>
      <c r="W13" s="30"/>
    </row>
    <row r="14" spans="1:23" ht="19.5" customHeight="1" x14ac:dyDescent="0.2">
      <c r="A14" s="30"/>
      <c r="B14" s="690" t="s">
        <v>691</v>
      </c>
      <c r="C14" s="691"/>
      <c r="D14" s="50"/>
      <c r="E14" s="50"/>
      <c r="F14" s="50"/>
      <c r="G14" s="50"/>
      <c r="H14" s="50"/>
      <c r="I14" s="30"/>
      <c r="J14" s="79"/>
      <c r="K14" s="70"/>
      <c r="L14" s="30"/>
      <c r="M14" s="30"/>
      <c r="N14" s="9"/>
      <c r="O14" s="10"/>
      <c r="P14" s="30"/>
      <c r="Q14" s="67"/>
      <c r="R14" s="67"/>
      <c r="S14" s="30"/>
      <c r="U14" s="30"/>
      <c r="V14" s="30"/>
      <c r="W14" s="30"/>
    </row>
    <row r="15" spans="1:23" ht="9" customHeight="1" x14ac:dyDescent="0.2">
      <c r="A15" s="694"/>
      <c r="B15" s="30"/>
      <c r="C15" s="50"/>
      <c r="D15" s="50"/>
      <c r="E15" s="50"/>
      <c r="F15" s="50"/>
      <c r="G15" s="50"/>
      <c r="H15" s="50"/>
      <c r="I15" s="30"/>
      <c r="J15" s="79"/>
      <c r="K15" s="70"/>
      <c r="L15" s="30"/>
      <c r="M15" s="30"/>
      <c r="N15" s="30"/>
      <c r="O15" s="30"/>
      <c r="P15" s="30"/>
      <c r="Q15" s="67"/>
      <c r="R15" s="67"/>
      <c r="S15" s="30"/>
      <c r="U15" s="30"/>
      <c r="V15" s="30"/>
      <c r="W15" s="30"/>
    </row>
    <row r="16" spans="1:23" ht="18" customHeight="1" x14ac:dyDescent="0.25">
      <c r="A16" s="18"/>
      <c r="B16" s="680"/>
      <c r="C16" s="696"/>
      <c r="D16" s="696"/>
      <c r="E16" s="696"/>
      <c r="F16" s="696"/>
      <c r="G16" s="11"/>
      <c r="H16" s="11"/>
      <c r="I16" s="11"/>
      <c r="J16" s="308"/>
      <c r="K16" s="310"/>
      <c r="L16" s="11"/>
      <c r="M16" s="11"/>
      <c r="N16" s="11"/>
      <c r="O16" s="11"/>
      <c r="P16" s="11"/>
      <c r="Q16" s="627" t="s">
        <v>700</v>
      </c>
      <c r="R16" s="665" t="s">
        <v>701</v>
      </c>
      <c r="S16" s="665" t="s">
        <v>702</v>
      </c>
      <c r="U16" s="30"/>
      <c r="V16" s="30"/>
      <c r="W16" s="30"/>
    </row>
    <row r="17" spans="1:23" ht="30" customHeight="1" x14ac:dyDescent="0.2">
      <c r="A17" s="684" t="s">
        <v>1171</v>
      </c>
      <c r="B17" s="1705" t="s">
        <v>1076</v>
      </c>
      <c r="C17" s="1705"/>
      <c r="D17" s="1705"/>
      <c r="E17" s="1705"/>
      <c r="F17" s="1705"/>
      <c r="G17" s="1705"/>
      <c r="H17" s="1705"/>
      <c r="I17" s="1705"/>
      <c r="J17" s="1705"/>
      <c r="K17" s="1705"/>
      <c r="L17" s="1705"/>
      <c r="M17" s="1705"/>
      <c r="N17" s="1705"/>
      <c r="O17" s="1705"/>
      <c r="P17" s="1705"/>
      <c r="Q17" s="700"/>
      <c r="R17" s="700"/>
      <c r="S17" s="697"/>
      <c r="U17" s="30"/>
      <c r="V17" s="30"/>
      <c r="W17" s="30"/>
    </row>
    <row r="18" spans="1:23" ht="12.75" customHeight="1" x14ac:dyDescent="0.2">
      <c r="A18" s="79"/>
      <c r="B18" s="231" t="s">
        <v>693</v>
      </c>
      <c r="C18" s="155"/>
      <c r="D18" s="41"/>
      <c r="E18" s="41"/>
      <c r="F18" s="41"/>
      <c r="G18" s="41"/>
      <c r="H18" s="41">
        <v>1</v>
      </c>
      <c r="I18" s="30"/>
      <c r="J18" s="1568"/>
      <c r="K18" s="1568"/>
      <c r="L18" s="241" t="s">
        <v>697</v>
      </c>
      <c r="M18" s="155"/>
      <c r="N18" s="41"/>
      <c r="O18" s="41">
        <v>6</v>
      </c>
      <c r="P18" s="30"/>
      <c r="Q18" s="26"/>
      <c r="R18" s="26"/>
      <c r="S18" s="26"/>
      <c r="U18" s="30"/>
      <c r="V18" s="30"/>
      <c r="W18" s="30"/>
    </row>
    <row r="19" spans="1:23" ht="12.75" customHeight="1" x14ac:dyDescent="0.25">
      <c r="A19" s="79"/>
      <c r="B19" s="241" t="s">
        <v>694</v>
      </c>
      <c r="C19" s="155"/>
      <c r="D19" s="41"/>
      <c r="E19" s="41"/>
      <c r="F19" s="41"/>
      <c r="G19" s="41"/>
      <c r="H19" s="41">
        <v>2</v>
      </c>
      <c r="I19" s="30"/>
      <c r="J19" s="135"/>
      <c r="K19" s="70"/>
      <c r="L19" s="241" t="s">
        <v>699</v>
      </c>
      <c r="M19" s="136"/>
      <c r="N19" s="136"/>
      <c r="O19" s="41">
        <v>7</v>
      </c>
      <c r="P19" s="123"/>
      <c r="Q19" s="26"/>
      <c r="R19" s="26"/>
      <c r="S19" s="26"/>
      <c r="U19" s="30"/>
      <c r="V19" s="30"/>
      <c r="W19" s="30"/>
    </row>
    <row r="20" spans="1:23" ht="12.75" customHeight="1" x14ac:dyDescent="0.25">
      <c r="A20" s="70"/>
      <c r="B20" s="231" t="s">
        <v>695</v>
      </c>
      <c r="C20" s="41"/>
      <c r="D20" s="41"/>
      <c r="E20" s="41"/>
      <c r="F20" s="41"/>
      <c r="G20" s="41"/>
      <c r="H20" s="41">
        <v>3</v>
      </c>
      <c r="I20" s="30"/>
      <c r="J20" s="135"/>
      <c r="K20" s="70"/>
      <c r="L20" s="241" t="s">
        <v>698</v>
      </c>
      <c r="M20" s="136"/>
      <c r="N20" s="136"/>
      <c r="O20" s="41">
        <v>8</v>
      </c>
      <c r="P20" s="123"/>
      <c r="Q20" s="26"/>
      <c r="R20" s="26"/>
      <c r="S20" s="26"/>
      <c r="U20" s="30"/>
      <c r="V20" s="30"/>
      <c r="W20" s="30"/>
    </row>
    <row r="21" spans="1:23" ht="12.75" customHeight="1" x14ac:dyDescent="0.25">
      <c r="A21" s="70"/>
      <c r="B21" s="231" t="s">
        <v>696</v>
      </c>
      <c r="C21" s="41"/>
      <c r="D21" s="41"/>
      <c r="E21" s="41"/>
      <c r="F21" s="41"/>
      <c r="G21" s="41"/>
      <c r="H21" s="41">
        <v>4</v>
      </c>
      <c r="J21" s="135"/>
      <c r="K21" s="70"/>
      <c r="L21" s="241" t="s">
        <v>97</v>
      </c>
      <c r="M21" s="136"/>
      <c r="N21" s="136"/>
      <c r="O21" s="41">
        <v>9</v>
      </c>
      <c r="P21" s="123"/>
      <c r="Q21" s="26"/>
      <c r="R21" s="26"/>
      <c r="S21" s="26"/>
      <c r="U21" s="30"/>
      <c r="V21" s="30"/>
      <c r="W21" s="30"/>
    </row>
    <row r="22" spans="1:23" ht="12.75" customHeight="1" x14ac:dyDescent="0.25">
      <c r="A22" s="70"/>
      <c r="B22" s="231" t="s">
        <v>703</v>
      </c>
      <c r="C22" s="95"/>
      <c r="D22" s="95"/>
      <c r="E22" s="95"/>
      <c r="F22" s="95"/>
      <c r="G22" s="95"/>
      <c r="H22" s="95">
        <v>5</v>
      </c>
      <c r="I22" s="30"/>
      <c r="J22" s="30"/>
      <c r="K22" s="30"/>
      <c r="L22" s="30"/>
      <c r="M22" s="123"/>
      <c r="N22" s="123"/>
      <c r="O22" s="123"/>
      <c r="P22" s="123"/>
      <c r="Q22" s="26"/>
      <c r="R22" s="26"/>
      <c r="S22" s="26"/>
      <c r="U22" s="30"/>
      <c r="V22" s="30"/>
      <c r="W22" s="30"/>
    </row>
    <row r="23" spans="1:23" ht="6.75" customHeight="1" x14ac:dyDescent="0.25">
      <c r="A23" s="692"/>
      <c r="B23" s="18"/>
      <c r="C23" s="18"/>
      <c r="D23" s="18"/>
      <c r="E23" s="18"/>
      <c r="F23" s="18"/>
      <c r="G23" s="18"/>
      <c r="H23" s="18"/>
      <c r="I23" s="18"/>
      <c r="J23" s="18"/>
      <c r="K23" s="18"/>
      <c r="L23" s="30"/>
      <c r="M23" s="123"/>
      <c r="N23" s="123"/>
      <c r="O23" s="123"/>
      <c r="P23" s="123"/>
      <c r="Q23" s="17"/>
      <c r="R23" s="16"/>
      <c r="S23" s="17"/>
      <c r="U23" s="30"/>
      <c r="V23" s="30"/>
      <c r="W23" s="30"/>
    </row>
    <row r="24" spans="1:23" ht="18.75" customHeight="1" x14ac:dyDescent="0.2">
      <c r="A24" s="247" t="s">
        <v>1172</v>
      </c>
      <c r="B24" s="224" t="s">
        <v>704</v>
      </c>
      <c r="C24" s="30"/>
      <c r="D24" s="30"/>
      <c r="E24" s="30"/>
      <c r="F24" s="30"/>
      <c r="G24" s="30"/>
      <c r="H24" s="28"/>
      <c r="J24" s="1568"/>
      <c r="K24" s="1568"/>
      <c r="L24" s="705" t="s">
        <v>1078</v>
      </c>
      <c r="M24" s="706">
        <v>1</v>
      </c>
      <c r="N24" s="706"/>
      <c r="O24" s="702"/>
      <c r="P24" s="702"/>
      <c r="Q24" s="307"/>
      <c r="R24" s="703"/>
      <c r="S24" s="303"/>
      <c r="T24" s="133"/>
      <c r="U24" s="30"/>
      <c r="V24" s="30"/>
      <c r="W24" s="30"/>
    </row>
    <row r="25" spans="1:23" ht="18" customHeight="1" x14ac:dyDescent="0.2">
      <c r="A25" s="70"/>
      <c r="B25" s="30"/>
      <c r="C25" s="30"/>
      <c r="D25" s="30"/>
      <c r="E25" s="30"/>
      <c r="F25" s="30"/>
      <c r="G25" s="30"/>
      <c r="H25" s="18"/>
      <c r="J25" s="135"/>
      <c r="K25" s="30"/>
      <c r="L25" s="708" t="s">
        <v>1077</v>
      </c>
      <c r="M25" s="678">
        <v>2</v>
      </c>
      <c r="N25" s="704" t="s">
        <v>1181</v>
      </c>
      <c r="O25" s="678"/>
      <c r="P25" s="678"/>
      <c r="Q25" s="306"/>
      <c r="R25" s="679"/>
      <c r="S25" s="16"/>
      <c r="U25" s="30"/>
      <c r="V25" s="30"/>
      <c r="W25" s="30"/>
    </row>
    <row r="26" spans="1:23" ht="18" customHeight="1" x14ac:dyDescent="0.25">
      <c r="A26" s="240" t="s">
        <v>1173</v>
      </c>
      <c r="B26" s="446" t="s">
        <v>1182</v>
      </c>
      <c r="C26" s="62"/>
      <c r="D26" s="62"/>
      <c r="E26" s="62"/>
      <c r="F26" s="62"/>
      <c r="G26" s="62"/>
      <c r="H26" s="63"/>
      <c r="I26" s="62"/>
      <c r="J26" s="78"/>
      <c r="K26" s="61"/>
      <c r="L26" s="70"/>
      <c r="M26" s="123"/>
      <c r="N26" s="123"/>
      <c r="O26" s="123"/>
      <c r="P26" s="698"/>
      <c r="Q26" s="697"/>
      <c r="R26" s="63"/>
      <c r="S26" s="697"/>
      <c r="U26" s="30"/>
      <c r="V26" s="30"/>
      <c r="W26" s="30"/>
    </row>
    <row r="27" spans="1:23" ht="15.95" customHeight="1" x14ac:dyDescent="0.25">
      <c r="A27" s="70"/>
      <c r="B27" s="690" t="s">
        <v>692</v>
      </c>
      <c r="C27" s="30"/>
      <c r="D27" s="30"/>
      <c r="E27" s="30"/>
      <c r="F27" s="30"/>
      <c r="G27" s="30"/>
      <c r="H27" s="30"/>
      <c r="I27" s="30"/>
      <c r="J27" s="135"/>
      <c r="K27" s="42"/>
      <c r="L27" s="70"/>
      <c r="M27" s="123"/>
      <c r="N27" s="123"/>
      <c r="O27" s="123"/>
      <c r="P27" s="108"/>
      <c r="Q27" s="28"/>
      <c r="R27" s="28"/>
      <c r="S27" s="26"/>
      <c r="U27" s="30"/>
      <c r="V27" s="30"/>
      <c r="W27" s="30"/>
    </row>
    <row r="28" spans="1:23" ht="15.95" customHeight="1" x14ac:dyDescent="0.2">
      <c r="A28" s="18"/>
      <c r="B28" s="18"/>
      <c r="C28" s="18"/>
      <c r="D28" s="18"/>
      <c r="E28" s="18"/>
      <c r="F28" s="18"/>
      <c r="G28" s="695"/>
      <c r="H28" s="18"/>
      <c r="I28" s="18"/>
      <c r="J28" s="1703"/>
      <c r="K28" s="1703"/>
      <c r="L28" s="692"/>
      <c r="M28" s="692"/>
      <c r="N28" s="18"/>
      <c r="O28" s="18"/>
      <c r="P28" s="16"/>
      <c r="Q28" s="28"/>
      <c r="R28" s="17"/>
      <c r="S28" s="17"/>
      <c r="U28" s="177"/>
      <c r="V28" s="30"/>
      <c r="W28" s="30"/>
    </row>
    <row r="29" spans="1:23" ht="15.95" customHeight="1" x14ac:dyDescent="0.2">
      <c r="A29" s="693" t="s">
        <v>1174</v>
      </c>
      <c r="B29" s="707" t="s">
        <v>496</v>
      </c>
      <c r="C29" s="580"/>
      <c r="D29" s="580"/>
      <c r="E29" s="30"/>
      <c r="F29" s="30"/>
      <c r="G29" s="177"/>
      <c r="H29" s="30"/>
      <c r="I29" s="580"/>
      <c r="J29" s="580"/>
      <c r="K29" s="580"/>
      <c r="L29" s="580"/>
      <c r="M29" s="30"/>
      <c r="N29" s="30"/>
      <c r="O29" s="30"/>
      <c r="P29" s="28"/>
      <c r="Q29" s="63"/>
      <c r="R29" s="700"/>
      <c r="S29" s="63"/>
      <c r="U29" s="177"/>
      <c r="V29" s="30"/>
      <c r="W29" s="30"/>
    </row>
    <row r="30" spans="1:23" ht="15.95" customHeight="1" x14ac:dyDescent="0.2">
      <c r="A30" s="30"/>
      <c r="B30" s="231" t="s">
        <v>99</v>
      </c>
      <c r="C30" s="41">
        <v>1</v>
      </c>
      <c r="D30" s="41"/>
      <c r="E30" s="30"/>
      <c r="F30" s="30"/>
      <c r="G30" s="177"/>
      <c r="H30" s="30"/>
      <c r="I30" s="231" t="s">
        <v>705</v>
      </c>
      <c r="J30" s="41"/>
      <c r="K30" s="41"/>
      <c r="L30" s="41">
        <v>3</v>
      </c>
      <c r="M30" s="70"/>
      <c r="N30" s="30"/>
      <c r="O30" s="30"/>
      <c r="P30" s="28"/>
      <c r="Q30" s="28"/>
      <c r="R30" s="701"/>
      <c r="S30" s="28"/>
      <c r="U30" s="177"/>
      <c r="V30" s="30"/>
      <c r="W30" s="30"/>
    </row>
    <row r="31" spans="1:23" ht="17.25" customHeight="1" x14ac:dyDescent="0.2">
      <c r="A31" s="30"/>
      <c r="B31" s="225" t="s">
        <v>100</v>
      </c>
      <c r="C31" s="95">
        <v>2</v>
      </c>
      <c r="D31" s="95"/>
      <c r="E31" s="95"/>
      <c r="F31" s="30"/>
      <c r="G31" s="177"/>
      <c r="H31" s="30"/>
      <c r="I31" s="30"/>
      <c r="L31" s="30"/>
      <c r="M31" s="30"/>
      <c r="N31" s="50"/>
      <c r="O31" s="50"/>
      <c r="P31" s="51"/>
      <c r="Q31" s="28"/>
      <c r="R31" s="701"/>
      <c r="S31" s="28"/>
      <c r="U31" s="177"/>
      <c r="V31" s="30"/>
      <c r="W31" s="30"/>
    </row>
    <row r="32" spans="1:23" ht="6.75" customHeight="1" x14ac:dyDescent="0.2">
      <c r="A32" s="18"/>
      <c r="B32" s="18"/>
      <c r="C32" s="18"/>
      <c r="D32" s="18"/>
      <c r="E32" s="18"/>
      <c r="F32" s="18"/>
      <c r="G32" s="695"/>
      <c r="H32" s="18"/>
      <c r="I32" s="18"/>
      <c r="J32" s="18"/>
      <c r="K32" s="18"/>
      <c r="L32" s="18"/>
      <c r="M32" s="236"/>
      <c r="N32" s="18"/>
      <c r="O32" s="18"/>
      <c r="P32" s="16"/>
      <c r="Q32" s="16"/>
      <c r="R32" s="699"/>
      <c r="S32" s="16"/>
      <c r="U32" s="177"/>
      <c r="V32" s="30"/>
      <c r="W32" s="30"/>
    </row>
    <row r="33" spans="1:23" ht="15.95" customHeight="1" x14ac:dyDescent="0.2">
      <c r="A33" s="693" t="s">
        <v>1175</v>
      </c>
      <c r="B33" s="1536" t="s">
        <v>706</v>
      </c>
      <c r="C33" s="1536"/>
      <c r="D33" s="1536"/>
      <c r="E33" s="1536"/>
      <c r="F33" s="1536"/>
      <c r="G33" s="1536"/>
      <c r="H33" s="1536"/>
      <c r="I33" s="1536"/>
      <c r="J33" s="1536"/>
      <c r="K33" s="1536"/>
      <c r="L33" s="1536"/>
      <c r="M33" s="1536"/>
      <c r="N33" s="580"/>
      <c r="O33" s="30"/>
      <c r="P33" s="28"/>
      <c r="Q33" s="28"/>
      <c r="R33" s="701"/>
      <c r="S33" s="28"/>
      <c r="U33" s="177"/>
      <c r="V33" s="30"/>
      <c r="W33" s="30"/>
    </row>
    <row r="34" spans="1:23" ht="12" customHeight="1" x14ac:dyDescent="0.2">
      <c r="A34" s="30"/>
      <c r="B34" s="225" t="s">
        <v>498</v>
      </c>
      <c r="C34" s="95"/>
      <c r="D34" s="95"/>
      <c r="E34" s="95"/>
      <c r="F34" s="95"/>
      <c r="G34" s="95"/>
      <c r="H34" s="95">
        <v>1</v>
      </c>
      <c r="I34" s="30"/>
      <c r="L34" s="225" t="s">
        <v>131</v>
      </c>
      <c r="M34" s="95"/>
      <c r="N34" s="41">
        <v>5</v>
      </c>
      <c r="O34" s="30"/>
      <c r="P34" s="28"/>
      <c r="Q34" s="28"/>
      <c r="R34" s="26"/>
      <c r="S34" s="28"/>
      <c r="U34" s="30"/>
      <c r="V34" s="30"/>
      <c r="W34" s="30"/>
    </row>
    <row r="35" spans="1:23" ht="13.5" customHeight="1" x14ac:dyDescent="0.2">
      <c r="A35" s="30"/>
      <c r="B35" s="225" t="s">
        <v>499</v>
      </c>
      <c r="C35" s="95"/>
      <c r="D35" s="95"/>
      <c r="E35" s="95"/>
      <c r="F35" s="95"/>
      <c r="G35" s="95"/>
      <c r="H35" s="95">
        <v>2</v>
      </c>
      <c r="I35" s="30"/>
      <c r="J35" s="30"/>
      <c r="L35" s="231" t="s">
        <v>707</v>
      </c>
      <c r="M35" s="41"/>
      <c r="N35" s="41">
        <v>6</v>
      </c>
      <c r="O35" s="30"/>
      <c r="P35" s="28"/>
      <c r="Q35" s="28"/>
      <c r="R35" s="26"/>
      <c r="S35" s="28"/>
      <c r="U35" s="30"/>
      <c r="V35" s="30"/>
      <c r="W35" s="30"/>
    </row>
    <row r="36" spans="1:23" ht="13.5" customHeight="1" x14ac:dyDescent="0.2">
      <c r="A36" s="30"/>
      <c r="B36" s="231" t="s">
        <v>500</v>
      </c>
      <c r="C36" s="41"/>
      <c r="D36" s="41"/>
      <c r="E36" s="41"/>
      <c r="F36" s="41"/>
      <c r="G36" s="41"/>
      <c r="H36" s="41">
        <v>3</v>
      </c>
      <c r="L36" s="231" t="s">
        <v>97</v>
      </c>
      <c r="M36" s="41"/>
      <c r="N36" s="41">
        <v>7</v>
      </c>
      <c r="P36" s="28"/>
      <c r="Q36" s="28"/>
      <c r="R36" s="26"/>
      <c r="S36" s="28"/>
    </row>
    <row r="37" spans="1:23" ht="13.5" customHeight="1" x14ac:dyDescent="0.2">
      <c r="A37" s="30"/>
      <c r="B37" s="231" t="s">
        <v>501</v>
      </c>
      <c r="C37" s="41"/>
      <c r="D37" s="41"/>
      <c r="E37" s="41"/>
      <c r="F37" s="41"/>
      <c r="G37" s="41"/>
      <c r="H37" s="41">
        <v>4</v>
      </c>
      <c r="P37" s="28"/>
      <c r="Q37" s="28"/>
      <c r="R37" s="26"/>
      <c r="S37" s="28"/>
    </row>
    <row r="38" spans="1:23" ht="8.25" customHeight="1" x14ac:dyDescent="0.2">
      <c r="A38" s="18"/>
      <c r="B38" s="236"/>
      <c r="C38" s="18"/>
      <c r="D38" s="18"/>
      <c r="E38" s="18"/>
      <c r="F38" s="18"/>
      <c r="G38" s="18"/>
      <c r="H38" s="18"/>
      <c r="I38" s="18"/>
      <c r="J38" s="18"/>
      <c r="K38" s="18"/>
      <c r="L38" s="18"/>
      <c r="M38" s="18"/>
      <c r="N38" s="18"/>
      <c r="O38" s="18"/>
      <c r="P38" s="16"/>
      <c r="Q38" s="16"/>
      <c r="R38" s="17"/>
      <c r="S38" s="17"/>
    </row>
    <row r="39" spans="1:23" ht="35.25" customHeight="1" x14ac:dyDescent="0.2">
      <c r="A39" s="693" t="s">
        <v>1176</v>
      </c>
      <c r="B39" s="1521" t="s">
        <v>1183</v>
      </c>
      <c r="C39" s="1521"/>
      <c r="D39" s="1521"/>
      <c r="E39" s="1521"/>
      <c r="F39" s="1521"/>
      <c r="G39" s="1521"/>
      <c r="H39" s="1521"/>
      <c r="I39" s="1521"/>
      <c r="J39" s="1521"/>
      <c r="K39" s="1521"/>
      <c r="L39" s="1521"/>
      <c r="P39" s="28"/>
      <c r="Q39" s="712" t="s">
        <v>1079</v>
      </c>
      <c r="R39" s="709" t="s">
        <v>1079</v>
      </c>
      <c r="S39" s="711" t="s">
        <v>1079</v>
      </c>
    </row>
    <row r="40" spans="1:23" x14ac:dyDescent="0.2">
      <c r="A40" s="30"/>
      <c r="B40" s="231" t="s">
        <v>708</v>
      </c>
      <c r="C40" s="41"/>
      <c r="D40" s="41"/>
      <c r="E40" s="41"/>
      <c r="F40" s="41"/>
      <c r="G40" s="41"/>
      <c r="H40" s="41">
        <v>1</v>
      </c>
      <c r="I40" s="30"/>
      <c r="K40" s="30"/>
      <c r="L40" s="231" t="s">
        <v>712</v>
      </c>
      <c r="M40" s="41"/>
      <c r="N40" s="41"/>
      <c r="O40" s="41"/>
      <c r="P40" s="583">
        <v>5</v>
      </c>
      <c r="Q40" s="262"/>
      <c r="R40" s="264"/>
      <c r="S40" s="264"/>
    </row>
    <row r="41" spans="1:23" x14ac:dyDescent="0.2">
      <c r="A41" s="30"/>
      <c r="B41" s="231" t="s">
        <v>709</v>
      </c>
      <c r="C41" s="41"/>
      <c r="D41" s="41"/>
      <c r="E41" s="41"/>
      <c r="F41" s="41"/>
      <c r="G41" s="41"/>
      <c r="H41" s="41">
        <v>2</v>
      </c>
      <c r="K41" s="30"/>
      <c r="L41" s="231" t="s">
        <v>713</v>
      </c>
      <c r="M41" s="41"/>
      <c r="N41" s="41"/>
      <c r="O41" s="41"/>
      <c r="P41" s="583">
        <v>6</v>
      </c>
      <c r="Q41" s="415" t="s">
        <v>1080</v>
      </c>
      <c r="R41" s="418" t="s">
        <v>715</v>
      </c>
      <c r="S41" s="418" t="s">
        <v>715</v>
      </c>
    </row>
    <row r="42" spans="1:23" x14ac:dyDescent="0.2">
      <c r="A42" s="30"/>
      <c r="B42" s="231" t="s">
        <v>710</v>
      </c>
      <c r="C42" s="41"/>
      <c r="D42" s="41"/>
      <c r="E42" s="41"/>
      <c r="F42" s="41"/>
      <c r="G42" s="41"/>
      <c r="H42" s="41">
        <v>3</v>
      </c>
      <c r="L42" s="231" t="s">
        <v>714</v>
      </c>
      <c r="M42" s="41"/>
      <c r="N42" s="41"/>
      <c r="O42" s="41"/>
      <c r="P42" s="583">
        <v>7</v>
      </c>
      <c r="Q42" s="262"/>
      <c r="R42" s="264"/>
      <c r="S42" s="264"/>
    </row>
    <row r="43" spans="1:23" x14ac:dyDescent="0.2">
      <c r="A43" s="30"/>
      <c r="B43" s="231" t="s">
        <v>711</v>
      </c>
      <c r="C43" s="41"/>
      <c r="D43" s="41"/>
      <c r="E43" s="41"/>
      <c r="F43" s="41"/>
      <c r="G43" s="41"/>
      <c r="H43" s="41">
        <v>4</v>
      </c>
      <c r="I43" s="30"/>
      <c r="J43" s="30"/>
      <c r="K43" s="30"/>
      <c r="L43" s="231" t="s">
        <v>97</v>
      </c>
      <c r="M43" s="41"/>
      <c r="N43" s="41"/>
      <c r="O43" s="41"/>
      <c r="P43" s="583">
        <v>8</v>
      </c>
      <c r="Q43" s="262" t="s">
        <v>716</v>
      </c>
      <c r="R43" s="264" t="s">
        <v>716</v>
      </c>
      <c r="S43" s="264" t="s">
        <v>716</v>
      </c>
    </row>
    <row r="44" spans="1:23" ht="3.75" customHeight="1" x14ac:dyDescent="0.2">
      <c r="A44" s="18"/>
      <c r="B44" s="236"/>
      <c r="C44" s="18"/>
      <c r="D44" s="18"/>
      <c r="E44" s="18"/>
      <c r="F44" s="18"/>
      <c r="G44" s="18"/>
      <c r="H44" s="18"/>
      <c r="I44" s="18"/>
      <c r="J44" s="18"/>
      <c r="K44" s="18"/>
      <c r="L44" s="236"/>
      <c r="M44" s="18"/>
      <c r="N44" s="18"/>
      <c r="O44" s="18"/>
      <c r="P44" s="16"/>
      <c r="Q44" s="28"/>
      <c r="R44" s="26"/>
      <c r="S44" s="26"/>
    </row>
    <row r="45" spans="1:23" ht="20.100000000000001" customHeight="1" x14ac:dyDescent="0.2">
      <c r="A45" s="693" t="s">
        <v>1177</v>
      </c>
      <c r="B45" s="219" t="s">
        <v>717</v>
      </c>
      <c r="P45" s="28"/>
      <c r="Q45" s="10"/>
      <c r="R45" s="8"/>
      <c r="S45" s="8"/>
      <c r="T45" s="30"/>
      <c r="U45" s="30"/>
    </row>
    <row r="46" spans="1:23" ht="20.100000000000001" customHeight="1" x14ac:dyDescent="0.2">
      <c r="A46" s="710" t="s">
        <v>1178</v>
      </c>
      <c r="B46" s="272" t="s">
        <v>718</v>
      </c>
      <c r="C46" s="11"/>
      <c r="D46" s="11"/>
      <c r="E46" s="11"/>
      <c r="F46" s="11"/>
      <c r="G46" s="11"/>
      <c r="H46" s="11"/>
      <c r="I46" s="11"/>
      <c r="J46" s="11"/>
      <c r="K46" s="11"/>
      <c r="L46" s="11"/>
      <c r="M46" s="11"/>
      <c r="N46" s="11"/>
      <c r="O46" s="11"/>
      <c r="P46" s="10"/>
      <c r="Q46" s="10"/>
      <c r="R46" s="10"/>
      <c r="S46" s="8"/>
      <c r="T46" s="30"/>
      <c r="U46" s="30"/>
    </row>
    <row r="47" spans="1:23" ht="20.100000000000001" customHeight="1" x14ac:dyDescent="0.2">
      <c r="Q47" s="62"/>
      <c r="T47" s="30"/>
      <c r="U47" s="30"/>
    </row>
    <row r="48" spans="1:23" ht="20.100000000000001" customHeight="1" x14ac:dyDescent="0.2"/>
    <row r="49" ht="20.100000000000001" customHeight="1" x14ac:dyDescent="0.2"/>
  </sheetData>
  <customSheetViews>
    <customSheetView guid="{87C6E031-6671-4D20-A947-4ABBDA5EC8EA}" showGridLines="0" topLeftCell="A25">
      <selection activeCell="A44" sqref="A44"/>
      <pageMargins left="0.2" right="0.2" top="0.75" bottom="0.2" header="0.25" footer="0"/>
      <pageSetup orientation="landscape" horizontalDpi="300" verticalDpi="300" r:id="rId1"/>
      <headerFooter alignWithMargins="0">
        <oddFooter>&amp;C&amp;P</oddFooter>
      </headerFooter>
    </customSheetView>
    <customSheetView guid="{21CA7D52-6405-4709-96E4-5DB6BEC63013}" showGridLines="0" topLeftCell="A15">
      <selection activeCell="T28" sqref="T28"/>
      <pageMargins left="0.2" right="0.2" top="0.75" bottom="0.2" header="0.25" footer="0"/>
      <pageSetup orientation="landscape" horizontalDpi="300" verticalDpi="300" r:id="rId2"/>
      <headerFooter alignWithMargins="0">
        <oddFooter>&amp;C&amp;P</oddFooter>
      </headerFooter>
    </customSheetView>
    <customSheetView guid="{26C2C0D3-D8B4-4F1E-9615-4F8590F048BD}" showPageBreaks="1" showGridLines="0" topLeftCell="A28">
      <selection activeCell="N53" sqref="N53"/>
      <pageMargins left="0.2" right="0.2" top="0.75" bottom="0.2" header="0.25" footer="0"/>
      <pageSetup orientation="landscape" horizontalDpi="300" verticalDpi="300" r:id="rId3"/>
      <headerFooter alignWithMargins="0">
        <oddFooter>&amp;C&amp;P</oddFooter>
      </headerFooter>
    </customSheetView>
  </customSheetViews>
  <mergeCells count="7">
    <mergeCell ref="B39:L39"/>
    <mergeCell ref="J28:K28"/>
    <mergeCell ref="J24:K24"/>
    <mergeCell ref="J3:K3"/>
    <mergeCell ref="J18:K18"/>
    <mergeCell ref="B17:P17"/>
    <mergeCell ref="B33:M33"/>
  </mergeCells>
  <phoneticPr fontId="0" type="noConversion"/>
  <pageMargins left="0.2" right="0.2" top="0.75" bottom="0.2" header="0.25" footer="0"/>
  <pageSetup scale="76" orientation="landscape" r:id="rId4"/>
  <headerFooter alignWithMargins="0">
    <oddFooter>&amp;C&amp;P</oddFooter>
  </headerFooter>
  <ignoredErrors>
    <ignoredError sqref="A45:A46 A13 A17 A24 A26 A29 A33 A39"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CQ106"/>
  <sheetViews>
    <sheetView showGridLines="0" tabSelected="1" view="pageBreakPreview" zoomScale="106" zoomScaleNormal="100" zoomScaleSheetLayoutView="106" workbookViewId="0">
      <selection activeCell="B9" sqref="B9:B15"/>
    </sheetView>
  </sheetViews>
  <sheetFormatPr defaultRowHeight="11.25" x14ac:dyDescent="0.2"/>
  <cols>
    <col min="1" max="1" width="5.7109375" style="903" customWidth="1"/>
    <col min="2" max="4" width="4.140625" style="903" customWidth="1"/>
    <col min="5" max="5" width="4.85546875" style="903" customWidth="1"/>
    <col min="6" max="6" width="6.7109375" style="903" customWidth="1"/>
    <col min="7" max="10" width="4.140625" style="903" customWidth="1"/>
    <col min="11" max="11" width="4.5703125" style="903" customWidth="1"/>
    <col min="12" max="12" width="3.140625" style="903" customWidth="1"/>
    <col min="13" max="18" width="3.42578125" style="903" customWidth="1"/>
    <col min="19" max="19" width="13.85546875" style="903" customWidth="1"/>
    <col min="20" max="21" width="3.42578125" style="903" customWidth="1"/>
    <col min="22" max="22" width="0.7109375" style="903" customWidth="1"/>
    <col min="23" max="24" width="2.7109375" style="903" customWidth="1"/>
    <col min="25" max="25" width="2.28515625" style="903" customWidth="1"/>
    <col min="26" max="26" width="5.7109375" style="903" customWidth="1"/>
    <col min="27" max="28" width="2.7109375" style="903" customWidth="1"/>
    <col min="29" max="29" width="4.42578125" style="903" customWidth="1"/>
    <col min="30" max="30" width="3.42578125" style="903" customWidth="1"/>
    <col min="31" max="31" width="4.85546875" style="903" customWidth="1"/>
    <col min="32" max="32" width="7.5703125" style="903" customWidth="1"/>
    <col min="33" max="33" width="4.42578125" style="903" customWidth="1"/>
    <col min="34" max="34" width="3.28515625" style="903" customWidth="1"/>
    <col min="35" max="35" width="2.7109375" style="903" customWidth="1"/>
    <col min="36" max="36" width="3" style="903" customWidth="1"/>
    <col min="37" max="39" width="2.7109375" style="903" customWidth="1"/>
    <col min="40" max="40" width="2.140625" style="903" customWidth="1"/>
    <col min="41" max="41" width="2.85546875" style="903" customWidth="1"/>
    <col min="42" max="42" width="2" style="903" customWidth="1"/>
    <col min="43" max="44" width="2.7109375" style="903" customWidth="1"/>
    <col min="45" max="45" width="2.5703125" style="903" customWidth="1"/>
    <col min="46" max="46" width="3.28515625" style="903" customWidth="1"/>
    <col min="47" max="47" width="2.28515625" style="903" customWidth="1"/>
    <col min="48" max="48" width="2.7109375" style="903" customWidth="1"/>
    <col min="49" max="49" width="3.140625" style="903" customWidth="1"/>
    <col min="50" max="58" width="2.7109375" style="903" customWidth="1"/>
    <col min="59" max="59" width="2.140625" style="903" customWidth="1"/>
    <col min="60" max="61" width="3.85546875" style="903" customWidth="1"/>
    <col min="62" max="62" width="6.5703125" style="903" customWidth="1"/>
    <col min="63" max="63" width="1.7109375" style="903" customWidth="1"/>
    <col min="64" max="64" width="2" style="903" customWidth="1"/>
    <col min="65" max="65" width="1.85546875" style="903" customWidth="1"/>
    <col min="66" max="66" width="6.140625" style="903" customWidth="1"/>
    <col min="67" max="67" width="4.42578125" style="903" customWidth="1"/>
    <col min="68" max="68" width="4" style="903" customWidth="1"/>
    <col min="69" max="69" width="12" style="903" customWidth="1"/>
    <col min="70" max="70" width="5.28515625" style="903" customWidth="1"/>
    <col min="71" max="71" width="5.42578125" style="903" customWidth="1"/>
    <col min="72" max="72" width="9.140625" style="903" hidden="1" customWidth="1"/>
    <col min="73" max="73" width="2.7109375" style="903" customWidth="1"/>
    <col min="74" max="74" width="6.140625" style="903" customWidth="1"/>
    <col min="75" max="75" width="3.140625" style="903" customWidth="1"/>
    <col min="76" max="76" width="9.140625" style="903" hidden="1" customWidth="1"/>
    <col min="77" max="77" width="3.85546875" style="903" customWidth="1"/>
    <col min="78" max="78" width="9.140625" style="903" hidden="1" customWidth="1"/>
    <col min="79" max="79" width="9" style="903" customWidth="1"/>
    <col min="80" max="80" width="2.7109375" style="903" hidden="1" customWidth="1"/>
    <col min="81" max="81" width="9.140625" style="903" hidden="1" customWidth="1"/>
    <col min="82" max="82" width="8.140625" style="903" hidden="1" customWidth="1"/>
    <col min="83" max="83" width="9.140625" style="903" hidden="1" customWidth="1"/>
    <col min="84" max="84" width="4.42578125" style="903" customWidth="1"/>
    <col min="85" max="85" width="1.5703125" style="903" customWidth="1"/>
    <col min="86" max="86" width="3.7109375" style="903" customWidth="1"/>
    <col min="87" max="87" width="6.140625" style="903" customWidth="1"/>
    <col min="88" max="88" width="7" style="903" customWidth="1"/>
    <col min="89" max="89" width="2.28515625" style="903" customWidth="1"/>
    <col min="90" max="91" width="9.140625" style="903" hidden="1" customWidth="1"/>
    <col min="92" max="92" width="0.7109375" style="903" customWidth="1"/>
    <col min="93" max="93" width="3.7109375" style="903" customWidth="1"/>
    <col min="94" max="94" width="2" style="903" customWidth="1"/>
    <col min="95" max="95" width="22.7109375" style="903" customWidth="1"/>
    <col min="96" max="96" width="9.140625" style="903" customWidth="1"/>
    <col min="97" max="16384" width="9.140625" style="903"/>
  </cols>
  <sheetData>
    <row r="1" spans="1:50" ht="20.100000000000001" customHeight="1" x14ac:dyDescent="0.2">
      <c r="A1" s="901" t="s">
        <v>1184</v>
      </c>
      <c r="B1" s="902"/>
      <c r="E1" s="902"/>
      <c r="X1" s="903" t="s">
        <v>908</v>
      </c>
      <c r="Z1" s="904"/>
      <c r="AA1" s="905"/>
      <c r="AB1" s="906"/>
      <c r="AC1" s="906"/>
      <c r="AD1" s="907"/>
      <c r="AE1" s="907"/>
      <c r="AF1" s="907"/>
      <c r="AG1" s="907"/>
      <c r="AH1" s="908"/>
      <c r="AI1" s="908"/>
      <c r="AJ1" s="907"/>
      <c r="AK1" s="907"/>
      <c r="AL1" s="907"/>
      <c r="AM1" s="907"/>
      <c r="AN1" s="907"/>
      <c r="AO1" s="907"/>
      <c r="AP1" s="907"/>
      <c r="AQ1" s="907"/>
      <c r="AR1" s="907"/>
      <c r="AS1" s="907"/>
      <c r="AT1" s="907"/>
      <c r="AU1" s="907"/>
      <c r="AV1" s="907"/>
      <c r="AW1" s="907"/>
      <c r="AX1" s="907"/>
    </row>
    <row r="2" spans="1:50" ht="13.5" customHeight="1" x14ac:dyDescent="0.2">
      <c r="A2" s="909">
        <v>-9.01</v>
      </c>
      <c r="B2" s="910" t="s">
        <v>205</v>
      </c>
      <c r="C2" s="911"/>
      <c r="D2" s="912"/>
      <c r="E2" s="911"/>
      <c r="F2" s="911"/>
      <c r="G2" s="911"/>
      <c r="H2" s="911"/>
      <c r="I2" s="911"/>
      <c r="J2" s="911"/>
      <c r="K2" s="911"/>
      <c r="L2" s="911"/>
      <c r="M2" s="911"/>
      <c r="N2" s="911"/>
      <c r="O2" s="911"/>
      <c r="P2" s="911"/>
      <c r="Q2" s="911"/>
      <c r="R2" s="911"/>
      <c r="S2" s="911"/>
      <c r="T2" s="911"/>
      <c r="U2" s="911"/>
      <c r="V2" s="911"/>
      <c r="W2" s="913"/>
      <c r="X2" s="911"/>
      <c r="Y2" s="914"/>
      <c r="Z2" s="1717" t="s">
        <v>206</v>
      </c>
      <c r="AA2" s="1717"/>
      <c r="AB2" s="1717"/>
      <c r="AC2" s="1717"/>
      <c r="AD2" s="1717"/>
      <c r="AE2" s="1717"/>
      <c r="AF2" s="1717"/>
      <c r="AG2" s="1717"/>
      <c r="AH2" s="1717"/>
      <c r="AI2" s="1717"/>
      <c r="AJ2" s="1717"/>
      <c r="AK2" s="1717"/>
      <c r="AL2" s="1717"/>
      <c r="AM2" s="1717"/>
      <c r="AN2" s="1717"/>
      <c r="AO2" s="1717"/>
      <c r="AP2" s="1717"/>
      <c r="AQ2" s="1717"/>
      <c r="AR2" s="1717"/>
      <c r="AS2" s="1717"/>
      <c r="AT2" s="1717"/>
      <c r="AU2" s="1717"/>
      <c r="AV2" s="1717"/>
      <c r="AW2" s="1717"/>
      <c r="AX2" s="1718"/>
    </row>
    <row r="3" spans="1:50" ht="18" customHeight="1" x14ac:dyDescent="0.2">
      <c r="A3" s="915"/>
      <c r="B3" s="1708" t="s">
        <v>907</v>
      </c>
      <c r="C3" s="1709"/>
      <c r="D3" s="1709"/>
      <c r="E3" s="1709"/>
      <c r="F3" s="1709"/>
      <c r="G3" s="1709"/>
      <c r="H3" s="1709"/>
      <c r="I3" s="1709"/>
      <c r="J3" s="1709"/>
      <c r="K3" s="1709"/>
      <c r="L3" s="1709"/>
      <c r="M3" s="1709"/>
      <c r="N3" s="1709"/>
      <c r="O3" s="1709"/>
      <c r="P3" s="1709"/>
      <c r="Q3" s="1709"/>
      <c r="R3" s="1709"/>
      <c r="S3" s="1710"/>
      <c r="T3" s="916"/>
      <c r="U3" s="916"/>
      <c r="V3" s="917"/>
      <c r="W3" s="918"/>
      <c r="X3" s="919"/>
      <c r="Y3" s="920"/>
      <c r="Z3" s="904">
        <f>A44-0.01</f>
        <v>-9.1099999999999977</v>
      </c>
      <c r="AA3" s="904" t="s">
        <v>913</v>
      </c>
      <c r="AB3" s="906"/>
      <c r="AC3" s="906"/>
      <c r="AD3" s="907"/>
      <c r="AE3" s="907"/>
      <c r="AF3" s="907"/>
      <c r="AG3" s="907"/>
      <c r="AH3" s="907"/>
      <c r="AI3" s="907"/>
      <c r="AJ3" s="907"/>
      <c r="AK3" s="907"/>
      <c r="AL3" s="907"/>
      <c r="AM3" s="907"/>
      <c r="AN3" s="907"/>
      <c r="AO3" s="907"/>
      <c r="AP3" s="921" t="s">
        <v>140</v>
      </c>
      <c r="AQ3" s="922"/>
      <c r="AR3" s="923"/>
      <c r="AS3" s="924"/>
      <c r="AT3" s="919"/>
      <c r="AU3" s="925"/>
      <c r="AV3" s="907"/>
      <c r="AW3" s="907"/>
      <c r="AX3" s="920"/>
    </row>
    <row r="4" spans="1:50" ht="18" customHeight="1" x14ac:dyDescent="0.2">
      <c r="A4" s="915"/>
      <c r="B4" s="926"/>
      <c r="C4" s="927"/>
      <c r="D4" s="927"/>
      <c r="E4" s="927"/>
      <c r="F4" s="927"/>
      <c r="G4" s="927"/>
      <c r="H4" s="927"/>
      <c r="I4" s="927"/>
      <c r="J4" s="927"/>
      <c r="K4" s="927"/>
      <c r="L4" s="927"/>
      <c r="M4" s="927"/>
      <c r="N4" s="927"/>
      <c r="O4" s="927"/>
      <c r="P4" s="927"/>
      <c r="Q4" s="928" t="s">
        <v>99</v>
      </c>
      <c r="R4" s="928">
        <v>1</v>
      </c>
      <c r="S4" s="929"/>
      <c r="T4" s="916"/>
      <c r="U4" s="916"/>
      <c r="V4" s="916"/>
      <c r="W4" s="930"/>
      <c r="X4" s="930"/>
      <c r="Y4" s="920"/>
      <c r="Z4" s="904">
        <f>Z3-0.01</f>
        <v>-9.1199999999999974</v>
      </c>
      <c r="AA4" s="904" t="s">
        <v>208</v>
      </c>
      <c r="AB4" s="906"/>
      <c r="AC4" s="906"/>
      <c r="AD4" s="907"/>
      <c r="AE4" s="907"/>
      <c r="AF4" s="907"/>
      <c r="AG4" s="907"/>
      <c r="AH4" s="907"/>
      <c r="AI4" s="907"/>
      <c r="AJ4" s="907"/>
      <c r="AK4" s="907"/>
      <c r="AL4" s="907"/>
      <c r="AM4" s="907"/>
      <c r="AN4" s="907"/>
      <c r="AO4" s="907"/>
      <c r="AP4" s="907"/>
      <c r="AQ4" s="907"/>
      <c r="AR4" s="907"/>
      <c r="AS4" s="907"/>
      <c r="AT4" s="907"/>
      <c r="AU4" s="907"/>
      <c r="AV4" s="931"/>
      <c r="AW4" s="931"/>
      <c r="AX4" s="920"/>
    </row>
    <row r="5" spans="1:50" ht="18" customHeight="1" x14ac:dyDescent="0.2">
      <c r="A5" s="915"/>
      <c r="B5" s="926"/>
      <c r="C5" s="927"/>
      <c r="D5" s="927"/>
      <c r="E5" s="927"/>
      <c r="F5" s="927"/>
      <c r="G5" s="927"/>
      <c r="H5" s="927"/>
      <c r="I5" s="927"/>
      <c r="J5" s="927"/>
      <c r="K5" s="927"/>
      <c r="L5" s="927"/>
      <c r="M5" s="927"/>
      <c r="N5" s="927"/>
      <c r="O5" s="927"/>
      <c r="P5" s="927"/>
      <c r="Q5" s="916" t="s">
        <v>100</v>
      </c>
      <c r="R5" s="916">
        <v>2</v>
      </c>
      <c r="S5" s="929"/>
      <c r="T5" s="916"/>
      <c r="U5" s="916"/>
      <c r="V5" s="916"/>
      <c r="W5" s="930"/>
      <c r="X5" s="930"/>
      <c r="Y5" s="920"/>
      <c r="Z5" s="904"/>
      <c r="AA5" s="904"/>
      <c r="AB5" s="906"/>
      <c r="AC5" s="932" t="s">
        <v>209</v>
      </c>
      <c r="AD5" s="933"/>
      <c r="AE5" s="933"/>
      <c r="AF5" s="933">
        <v>1</v>
      </c>
      <c r="AG5" s="907"/>
      <c r="AH5" s="932" t="s">
        <v>210</v>
      </c>
      <c r="AI5" s="933"/>
      <c r="AJ5" s="933"/>
      <c r="AK5" s="933">
        <v>2</v>
      </c>
      <c r="AL5" s="907"/>
      <c r="AM5" s="907"/>
      <c r="AN5" s="907"/>
      <c r="AO5" s="907"/>
      <c r="AP5" s="907"/>
      <c r="AQ5" s="918"/>
      <c r="AR5" s="924"/>
      <c r="AS5" s="924"/>
      <c r="AT5" s="919"/>
      <c r="AU5" s="907"/>
      <c r="AV5" s="931"/>
      <c r="AW5" s="931"/>
      <c r="AX5" s="920"/>
    </row>
    <row r="6" spans="1:50" ht="13.5" customHeight="1" x14ac:dyDescent="0.2">
      <c r="A6" s="915">
        <v>-9.02</v>
      </c>
      <c r="B6" s="934" t="s">
        <v>909</v>
      </c>
      <c r="C6" s="927"/>
      <c r="D6" s="927"/>
      <c r="E6" s="927"/>
      <c r="F6" s="927"/>
      <c r="G6" s="927"/>
      <c r="H6" s="927"/>
      <c r="I6" s="927"/>
      <c r="J6" s="927"/>
      <c r="K6" s="927"/>
      <c r="L6" s="927"/>
      <c r="M6" s="927"/>
      <c r="N6" s="927"/>
      <c r="O6" s="927"/>
      <c r="P6" s="927"/>
      <c r="S6" s="916"/>
      <c r="W6" s="935"/>
      <c r="X6" s="930"/>
      <c r="Y6" s="920"/>
      <c r="Z6" s="904"/>
      <c r="AA6" s="904"/>
      <c r="AB6" s="906"/>
      <c r="AG6" s="907"/>
      <c r="AH6" s="907"/>
      <c r="AI6" s="907"/>
      <c r="AJ6" s="907"/>
      <c r="AK6" s="907"/>
      <c r="AL6" s="907"/>
      <c r="AM6" s="907"/>
      <c r="AN6" s="907"/>
      <c r="AO6" s="907"/>
      <c r="AP6" s="907"/>
      <c r="AQ6" s="907"/>
      <c r="AR6" s="907"/>
      <c r="AS6" s="907"/>
      <c r="AT6" s="907"/>
      <c r="AU6" s="907"/>
      <c r="AV6" s="907"/>
      <c r="AW6" s="907"/>
      <c r="AX6" s="920"/>
    </row>
    <row r="7" spans="1:50" ht="13.5" customHeight="1" x14ac:dyDescent="0.2">
      <c r="A7" s="915">
        <f>A2-0.02</f>
        <v>-9.0299999999999994</v>
      </c>
      <c r="B7" s="904" t="s">
        <v>73</v>
      </c>
      <c r="C7" s="906"/>
      <c r="D7" s="906"/>
      <c r="E7" s="907"/>
      <c r="F7" s="907"/>
      <c r="G7" s="907"/>
      <c r="H7" s="907"/>
      <c r="I7" s="907"/>
      <c r="J7" s="907"/>
      <c r="K7" s="907"/>
      <c r="L7" s="907"/>
      <c r="M7" s="907"/>
      <c r="N7" s="907"/>
      <c r="O7" s="907"/>
      <c r="P7" s="907"/>
      <c r="Q7" s="907"/>
      <c r="R7" s="907"/>
      <c r="S7" s="936"/>
      <c r="T7" s="907"/>
      <c r="U7" s="907"/>
      <c r="V7" s="907"/>
      <c r="W7" s="937"/>
      <c r="X7" s="937"/>
      <c r="Y7" s="920"/>
      <c r="Z7" s="904">
        <f>Z4-0.01</f>
        <v>-9.1299999999999972</v>
      </c>
      <c r="AA7" s="904" t="s">
        <v>211</v>
      </c>
      <c r="AB7" s="906"/>
      <c r="AC7" s="906"/>
      <c r="AD7" s="907"/>
      <c r="AE7" s="907"/>
      <c r="AF7" s="907"/>
      <c r="AG7" s="907"/>
      <c r="AH7" s="907"/>
      <c r="AI7" s="907"/>
      <c r="AJ7" s="907"/>
      <c r="AK7" s="907"/>
      <c r="AL7" s="907"/>
      <c r="AM7" s="907"/>
      <c r="AN7" s="907"/>
      <c r="AO7" s="907"/>
      <c r="AP7" s="907"/>
      <c r="AQ7" s="907"/>
      <c r="AR7" s="907"/>
      <c r="AS7" s="907"/>
      <c r="AT7" s="907"/>
      <c r="AU7" s="907"/>
      <c r="AV7" s="931"/>
      <c r="AW7" s="931"/>
      <c r="AX7" s="920"/>
    </row>
    <row r="8" spans="1:50" ht="13.5" customHeight="1" x14ac:dyDescent="0.2">
      <c r="A8" s="915"/>
      <c r="B8" s="938" t="s">
        <v>206</v>
      </c>
      <c r="C8" s="933"/>
      <c r="D8" s="933"/>
      <c r="E8" s="933"/>
      <c r="F8" s="933"/>
      <c r="G8" s="933"/>
      <c r="H8" s="933"/>
      <c r="I8" s="933"/>
      <c r="J8" s="933"/>
      <c r="K8" s="933">
        <v>1</v>
      </c>
      <c r="L8" s="933" t="s">
        <v>63</v>
      </c>
      <c r="M8" s="1711">
        <v>-9.11</v>
      </c>
      <c r="N8" s="1711"/>
      <c r="O8" s="907"/>
      <c r="P8" s="907"/>
      <c r="Q8" s="907"/>
      <c r="R8" s="907"/>
      <c r="S8" s="907"/>
      <c r="T8" s="907"/>
      <c r="U8" s="907"/>
      <c r="V8" s="907"/>
      <c r="W8" s="939"/>
      <c r="X8" s="940"/>
      <c r="Y8" s="920"/>
      <c r="Z8" s="904"/>
      <c r="AA8" s="904"/>
      <c r="AB8" s="906"/>
      <c r="AC8" s="932" t="s">
        <v>209</v>
      </c>
      <c r="AD8" s="933"/>
      <c r="AE8" s="933"/>
      <c r="AF8" s="933">
        <v>1</v>
      </c>
      <c r="AG8" s="907"/>
      <c r="AH8" s="932" t="s">
        <v>210</v>
      </c>
      <c r="AI8" s="933"/>
      <c r="AJ8" s="933"/>
      <c r="AK8" s="933">
        <v>2</v>
      </c>
      <c r="AL8" s="907"/>
      <c r="AM8" s="907"/>
      <c r="AN8" s="907"/>
      <c r="AO8" s="907"/>
      <c r="AP8" s="907"/>
      <c r="AQ8" s="918"/>
      <c r="AR8" s="924"/>
      <c r="AS8" s="924"/>
      <c r="AT8" s="919"/>
      <c r="AU8" s="907"/>
      <c r="AV8" s="931"/>
      <c r="AW8" s="931"/>
      <c r="AX8" s="920"/>
    </row>
    <row r="9" spans="1:50" ht="13.5" customHeight="1" x14ac:dyDescent="0.2">
      <c r="A9" s="915"/>
      <c r="B9" s="903" t="s">
        <v>912</v>
      </c>
      <c r="C9" s="933"/>
      <c r="D9" s="933"/>
      <c r="E9" s="933"/>
      <c r="F9" s="933"/>
      <c r="G9" s="933"/>
      <c r="H9" s="933"/>
      <c r="I9" s="907"/>
      <c r="J9" s="907"/>
      <c r="K9" s="933">
        <v>2</v>
      </c>
      <c r="L9" s="933"/>
      <c r="M9" s="933"/>
      <c r="N9" s="933"/>
      <c r="O9" s="907"/>
      <c r="P9" s="907"/>
      <c r="Q9" s="907"/>
      <c r="R9" s="907"/>
      <c r="S9" s="907"/>
      <c r="T9" s="907"/>
      <c r="U9" s="907"/>
      <c r="V9" s="907"/>
      <c r="W9" s="941"/>
      <c r="X9" s="942"/>
      <c r="Y9" s="920"/>
      <c r="Z9" s="904"/>
      <c r="AA9" s="904"/>
      <c r="AB9" s="906"/>
      <c r="AG9" s="907"/>
      <c r="AH9" s="907"/>
      <c r="AI9" s="907"/>
      <c r="AJ9" s="907"/>
      <c r="AK9" s="907"/>
      <c r="AL9" s="907"/>
      <c r="AM9" s="907"/>
      <c r="AN9" s="907"/>
      <c r="AO9" s="907"/>
      <c r="AP9" s="907"/>
      <c r="AQ9" s="907"/>
      <c r="AR9" s="907"/>
      <c r="AS9" s="907"/>
      <c r="AT9" s="907"/>
      <c r="AU9" s="907"/>
      <c r="AV9" s="907"/>
      <c r="AW9" s="907"/>
      <c r="AX9" s="920"/>
    </row>
    <row r="10" spans="1:50" ht="13.5" customHeight="1" x14ac:dyDescent="0.2">
      <c r="A10" s="915"/>
      <c r="B10" s="938" t="s">
        <v>212</v>
      </c>
      <c r="C10" s="933"/>
      <c r="D10" s="933"/>
      <c r="E10" s="933"/>
      <c r="F10" s="933"/>
      <c r="G10" s="933"/>
      <c r="H10" s="933"/>
      <c r="I10" s="933"/>
      <c r="J10" s="933"/>
      <c r="K10" s="933">
        <v>3</v>
      </c>
      <c r="L10" s="933"/>
      <c r="M10" s="933"/>
      <c r="N10" s="933"/>
      <c r="O10" s="907"/>
      <c r="P10" s="907"/>
      <c r="Q10" s="907"/>
      <c r="R10" s="907"/>
      <c r="S10" s="907"/>
      <c r="T10" s="907"/>
      <c r="U10" s="907"/>
      <c r="V10" s="907"/>
      <c r="W10" s="907"/>
      <c r="X10" s="907"/>
      <c r="Y10" s="920"/>
      <c r="Z10" s="904">
        <f>Z7-0.01</f>
        <v>-9.139999999999997</v>
      </c>
      <c r="AA10" s="904" t="s">
        <v>214</v>
      </c>
      <c r="AB10" s="906"/>
      <c r="AC10" s="906"/>
      <c r="AD10" s="907"/>
      <c r="AE10" s="907"/>
      <c r="AF10" s="907"/>
      <c r="AG10" s="907"/>
      <c r="AH10" s="907"/>
      <c r="AI10" s="907"/>
      <c r="AJ10" s="907"/>
      <c r="AK10" s="907"/>
      <c r="AL10" s="907"/>
      <c r="AM10" s="907"/>
      <c r="AN10" s="907"/>
      <c r="AO10" s="907"/>
      <c r="AP10" s="907"/>
      <c r="AQ10" s="907"/>
      <c r="AR10" s="907"/>
      <c r="AS10" s="907"/>
      <c r="AT10" s="907"/>
      <c r="AU10" s="907"/>
      <c r="AV10" s="931"/>
      <c r="AW10" s="931"/>
      <c r="AX10" s="920"/>
    </row>
    <row r="11" spans="1:50" ht="13.5" customHeight="1" x14ac:dyDescent="0.2">
      <c r="A11" s="915"/>
      <c r="B11" s="938" t="s">
        <v>213</v>
      </c>
      <c r="C11" s="933"/>
      <c r="D11" s="933"/>
      <c r="E11" s="933"/>
      <c r="F11" s="933"/>
      <c r="G11" s="933"/>
      <c r="H11" s="933"/>
      <c r="I11" s="907"/>
      <c r="J11" s="907"/>
      <c r="K11" s="933">
        <v>4</v>
      </c>
      <c r="L11" s="933"/>
      <c r="M11" s="933"/>
      <c r="N11" s="933"/>
      <c r="O11" s="907"/>
      <c r="P11" s="907"/>
      <c r="Q11" s="907"/>
      <c r="R11" s="907"/>
      <c r="S11" s="907"/>
      <c r="T11" s="907"/>
      <c r="U11" s="907"/>
      <c r="V11" s="907"/>
      <c r="W11" s="907"/>
      <c r="X11" s="907"/>
      <c r="Y11" s="920"/>
      <c r="Z11" s="904"/>
      <c r="AA11" s="904"/>
      <c r="AB11" s="906"/>
      <c r="AC11" s="932" t="s">
        <v>216</v>
      </c>
      <c r="AD11" s="933"/>
      <c r="AE11" s="933"/>
      <c r="AF11" s="933">
        <v>1</v>
      </c>
      <c r="AG11" s="907"/>
      <c r="AH11" s="932" t="s">
        <v>97</v>
      </c>
      <c r="AI11" s="933"/>
      <c r="AJ11" s="933"/>
      <c r="AK11" s="933">
        <v>3</v>
      </c>
      <c r="AL11" s="907"/>
      <c r="AM11" s="907"/>
      <c r="AN11" s="907"/>
      <c r="AO11" s="907"/>
      <c r="AP11" s="907"/>
      <c r="AQ11" s="918"/>
      <c r="AR11" s="924"/>
      <c r="AS11" s="924"/>
      <c r="AT11" s="919"/>
      <c r="AU11" s="907"/>
      <c r="AV11" s="931"/>
      <c r="AW11" s="931"/>
      <c r="AX11" s="920"/>
    </row>
    <row r="12" spans="1:50" ht="13.5" customHeight="1" x14ac:dyDescent="0.2">
      <c r="A12" s="915"/>
      <c r="B12" s="938" t="s">
        <v>126</v>
      </c>
      <c r="C12" s="933"/>
      <c r="D12" s="933"/>
      <c r="E12" s="933"/>
      <c r="F12" s="933"/>
      <c r="G12" s="933"/>
      <c r="H12" s="933"/>
      <c r="I12" s="933"/>
      <c r="J12" s="933"/>
      <c r="K12" s="933">
        <v>5</v>
      </c>
      <c r="O12" s="907"/>
      <c r="P12" s="907"/>
      <c r="Q12" s="907"/>
      <c r="R12" s="907"/>
      <c r="S12" s="907"/>
      <c r="T12" s="907"/>
      <c r="U12" s="907"/>
      <c r="V12" s="907"/>
      <c r="W12" s="907"/>
      <c r="X12" s="907"/>
      <c r="Y12" s="920"/>
      <c r="Z12" s="904"/>
      <c r="AA12" s="904"/>
      <c r="AB12" s="906"/>
      <c r="AC12" s="932" t="s">
        <v>218</v>
      </c>
      <c r="AD12" s="933"/>
      <c r="AE12" s="933"/>
      <c r="AF12" s="933">
        <v>2</v>
      </c>
      <c r="AG12" s="907"/>
      <c r="AH12" s="907"/>
      <c r="AI12" s="907"/>
      <c r="AJ12" s="907"/>
      <c r="AK12" s="907"/>
      <c r="AL12" s="907"/>
      <c r="AM12" s="907"/>
      <c r="AN12" s="907"/>
      <c r="AO12" s="907"/>
      <c r="AP12" s="907"/>
      <c r="AQ12" s="907"/>
      <c r="AR12" s="907"/>
      <c r="AS12" s="907"/>
      <c r="AT12" s="907"/>
      <c r="AU12" s="907"/>
      <c r="AV12" s="907"/>
      <c r="AW12" s="907"/>
      <c r="AX12" s="920"/>
    </row>
    <row r="13" spans="1:50" ht="13.5" customHeight="1" x14ac:dyDescent="0.2">
      <c r="A13" s="915"/>
      <c r="B13" s="933" t="s">
        <v>911</v>
      </c>
      <c r="C13" s="933"/>
      <c r="D13" s="933"/>
      <c r="E13" s="933"/>
      <c r="F13" s="933"/>
      <c r="G13" s="933"/>
      <c r="H13" s="933"/>
      <c r="I13" s="933"/>
      <c r="J13" s="933"/>
      <c r="K13" s="933">
        <v>6</v>
      </c>
      <c r="L13" s="933"/>
      <c r="M13" s="933"/>
      <c r="N13" s="933"/>
      <c r="O13" s="907"/>
      <c r="P13" s="907"/>
      <c r="Q13" s="907"/>
      <c r="R13" s="907"/>
      <c r="S13" s="907"/>
      <c r="T13" s="907"/>
      <c r="U13" s="907"/>
      <c r="V13" s="907"/>
      <c r="W13" s="907"/>
      <c r="X13" s="907"/>
      <c r="Y13" s="920"/>
      <c r="Z13" s="943"/>
      <c r="AA13" s="944"/>
      <c r="AB13" s="944"/>
      <c r="AC13" s="944"/>
      <c r="AD13" s="944"/>
      <c r="AE13" s="944"/>
      <c r="AF13" s="944"/>
      <c r="AG13" s="944"/>
      <c r="AH13" s="944"/>
      <c r="AI13" s="944"/>
      <c r="AJ13" s="944"/>
      <c r="AK13" s="944"/>
      <c r="AL13" s="944"/>
      <c r="AM13" s="944"/>
      <c r="AN13" s="944"/>
      <c r="AO13" s="944"/>
      <c r="AP13" s="944"/>
      <c r="AQ13" s="944"/>
      <c r="AR13" s="944"/>
      <c r="AS13" s="944"/>
      <c r="AT13" s="944"/>
      <c r="AU13" s="944"/>
      <c r="AV13" s="944"/>
      <c r="AW13" s="944"/>
      <c r="AX13" s="945"/>
    </row>
    <row r="14" spans="1:50" ht="13.5" customHeight="1" x14ac:dyDescent="0.2">
      <c r="A14" s="915"/>
      <c r="B14" s="938" t="s">
        <v>910</v>
      </c>
      <c r="C14" s="933"/>
      <c r="D14" s="933"/>
      <c r="E14" s="933"/>
      <c r="F14" s="933"/>
      <c r="G14" s="933"/>
      <c r="H14" s="933"/>
      <c r="I14" s="933"/>
      <c r="J14" s="933"/>
      <c r="K14" s="933">
        <v>7</v>
      </c>
      <c r="L14" s="933"/>
      <c r="M14" s="933"/>
      <c r="N14" s="933"/>
      <c r="O14" s="907"/>
      <c r="P14" s="907"/>
      <c r="Q14" s="907"/>
      <c r="R14" s="907"/>
      <c r="S14" s="907"/>
      <c r="T14" s="907"/>
      <c r="U14" s="907"/>
      <c r="V14" s="907"/>
      <c r="W14" s="907"/>
      <c r="X14" s="907"/>
      <c r="Y14" s="920"/>
      <c r="AX14" s="920"/>
    </row>
    <row r="15" spans="1:50" ht="13.5" customHeight="1" x14ac:dyDescent="0.2">
      <c r="A15" s="915"/>
      <c r="B15" s="946" t="s">
        <v>215</v>
      </c>
      <c r="C15" s="933"/>
      <c r="D15" s="933"/>
      <c r="E15" s="933"/>
      <c r="F15" s="933"/>
      <c r="G15" s="933"/>
      <c r="H15" s="933"/>
      <c r="I15" s="933"/>
      <c r="J15" s="933"/>
      <c r="K15" s="933">
        <v>8</v>
      </c>
      <c r="L15" s="933" t="s">
        <v>63</v>
      </c>
      <c r="M15" s="1711">
        <v>-9.1</v>
      </c>
      <c r="N15" s="1711"/>
      <c r="O15" s="907"/>
      <c r="P15" s="907"/>
      <c r="Q15" s="907"/>
      <c r="R15" s="907"/>
      <c r="S15" s="907"/>
      <c r="T15" s="907"/>
      <c r="U15" s="907"/>
      <c r="V15" s="907"/>
      <c r="W15" s="907"/>
      <c r="X15" s="907"/>
      <c r="Y15" s="920"/>
      <c r="Z15" s="907"/>
      <c r="AA15" s="907"/>
      <c r="AB15" s="907"/>
      <c r="AC15" s="907"/>
      <c r="AD15" s="907"/>
      <c r="AE15" s="907"/>
      <c r="AF15" s="907"/>
      <c r="AG15" s="907"/>
      <c r="AH15" s="907"/>
      <c r="AI15" s="907"/>
      <c r="AJ15" s="907"/>
      <c r="AK15" s="907"/>
      <c r="AL15" s="907"/>
      <c r="AM15" s="907"/>
      <c r="AN15" s="907"/>
      <c r="AO15" s="907"/>
      <c r="AP15" s="907"/>
      <c r="AQ15" s="907"/>
      <c r="AR15" s="907"/>
      <c r="AS15" s="907"/>
      <c r="AT15" s="907"/>
      <c r="AU15" s="907"/>
      <c r="AV15" s="907"/>
      <c r="AW15" s="907"/>
      <c r="AX15" s="920"/>
    </row>
    <row r="16" spans="1:50" ht="13.5" customHeight="1" x14ac:dyDescent="0.2">
      <c r="A16" s="915"/>
      <c r="B16" s="938" t="s">
        <v>217</v>
      </c>
      <c r="C16" s="933"/>
      <c r="D16" s="933"/>
      <c r="E16" s="933"/>
      <c r="F16" s="933"/>
      <c r="G16" s="933"/>
      <c r="H16" s="933"/>
      <c r="I16" s="933"/>
      <c r="J16" s="933"/>
      <c r="K16" s="933">
        <v>9</v>
      </c>
      <c r="L16" s="933"/>
      <c r="M16" s="933"/>
      <c r="N16" s="933"/>
      <c r="O16" s="907"/>
      <c r="P16" s="907"/>
      <c r="Q16" s="907"/>
      <c r="R16" s="907"/>
      <c r="S16" s="907"/>
      <c r="T16" s="907"/>
      <c r="U16" s="907"/>
      <c r="V16" s="907"/>
      <c r="W16" s="907"/>
      <c r="X16" s="907"/>
      <c r="Y16" s="920"/>
      <c r="Z16" s="904">
        <f>Z10-0.01</f>
        <v>-9.1499999999999968</v>
      </c>
      <c r="AA16" s="904" t="s">
        <v>1188</v>
      </c>
      <c r="AB16" s="906"/>
      <c r="AC16" s="906"/>
      <c r="AD16" s="907"/>
      <c r="AE16" s="907"/>
      <c r="AF16" s="907"/>
      <c r="AG16" s="907"/>
      <c r="AH16" s="907"/>
      <c r="AI16" s="907"/>
      <c r="AJ16" s="907"/>
      <c r="AK16" s="907"/>
      <c r="AL16" s="907"/>
      <c r="AM16" s="907"/>
      <c r="AN16" s="907"/>
      <c r="AO16" s="907"/>
      <c r="AP16" s="907"/>
      <c r="AQ16" s="907"/>
      <c r="AR16" s="907"/>
      <c r="AS16" s="907"/>
      <c r="AT16" s="939"/>
      <c r="AU16" s="930"/>
      <c r="AV16" s="930"/>
      <c r="AW16" s="940"/>
      <c r="AX16" s="920"/>
    </row>
    <row r="17" spans="1:50" ht="13.5" customHeight="1" x14ac:dyDescent="0.2">
      <c r="A17" s="915"/>
      <c r="B17" s="904"/>
      <c r="C17" s="906"/>
      <c r="D17" s="906"/>
      <c r="E17" s="907"/>
      <c r="F17" s="907"/>
      <c r="G17" s="907"/>
      <c r="H17" s="907"/>
      <c r="I17" s="907"/>
      <c r="J17" s="907"/>
      <c r="K17" s="907"/>
      <c r="L17" s="907"/>
      <c r="M17" s="907"/>
      <c r="N17" s="907"/>
      <c r="O17" s="907"/>
      <c r="P17" s="907"/>
      <c r="Q17" s="907"/>
      <c r="R17" s="907"/>
      <c r="S17" s="907"/>
      <c r="T17" s="907"/>
      <c r="U17" s="907"/>
      <c r="V17" s="907"/>
      <c r="W17" s="907"/>
      <c r="X17" s="907"/>
      <c r="Y17" s="920"/>
      <c r="Z17" s="907"/>
      <c r="AA17" s="947" t="s">
        <v>222</v>
      </c>
      <c r="AB17" s="907"/>
      <c r="AC17" s="907"/>
      <c r="AD17" s="907"/>
      <c r="AE17" s="907"/>
      <c r="AF17" s="907"/>
      <c r="AG17" s="907"/>
      <c r="AH17" s="907"/>
      <c r="AI17" s="907"/>
      <c r="AJ17" s="907"/>
      <c r="AK17" s="907"/>
      <c r="AL17" s="907"/>
      <c r="AM17" s="907"/>
      <c r="AN17" s="907"/>
      <c r="AO17" s="907"/>
      <c r="AP17" s="907"/>
      <c r="AQ17" s="907"/>
      <c r="AR17" s="907" t="s">
        <v>65</v>
      </c>
      <c r="AS17" s="925"/>
      <c r="AT17" s="941"/>
      <c r="AU17" s="937"/>
      <c r="AV17" s="937"/>
      <c r="AW17" s="942"/>
      <c r="AX17" s="920"/>
    </row>
    <row r="18" spans="1:50" ht="13.5" customHeight="1" x14ac:dyDescent="0.2">
      <c r="A18" s="915">
        <f>A7-0.01</f>
        <v>-9.0399999999999991</v>
      </c>
      <c r="B18" s="904" t="s">
        <v>219</v>
      </c>
      <c r="C18" s="906"/>
      <c r="D18" s="906"/>
      <c r="E18" s="907"/>
      <c r="F18" s="907"/>
      <c r="G18" s="907"/>
      <c r="H18" s="907"/>
      <c r="I18" s="907"/>
      <c r="J18" s="907"/>
      <c r="K18" s="907"/>
      <c r="L18" s="907"/>
      <c r="M18" s="907"/>
      <c r="N18" s="907"/>
      <c r="O18" s="907"/>
      <c r="P18" s="907"/>
      <c r="Q18" s="907"/>
      <c r="R18" s="907"/>
      <c r="S18" s="907"/>
      <c r="T18" s="907"/>
      <c r="U18" s="907"/>
      <c r="V18" s="907"/>
      <c r="W18" s="939"/>
      <c r="X18" s="940"/>
      <c r="Y18" s="920"/>
      <c r="Z18" s="907"/>
      <c r="AA18" s="907"/>
      <c r="AB18" s="907"/>
      <c r="AC18" s="907"/>
      <c r="AD18" s="907"/>
      <c r="AE18" s="907"/>
      <c r="AF18" s="907"/>
      <c r="AG18" s="907"/>
      <c r="AH18" s="907"/>
      <c r="AI18" s="907"/>
      <c r="AJ18" s="907"/>
      <c r="AK18" s="907"/>
      <c r="AL18" s="907"/>
      <c r="AM18" s="907"/>
      <c r="AN18" s="907"/>
      <c r="AO18" s="907"/>
      <c r="AP18" s="907"/>
      <c r="AQ18" s="907"/>
      <c r="AR18" s="907"/>
      <c r="AS18" s="907"/>
      <c r="AT18" s="907"/>
      <c r="AU18" s="907"/>
      <c r="AV18" s="907"/>
      <c r="AW18" s="907"/>
      <c r="AX18" s="920"/>
    </row>
    <row r="19" spans="1:50" ht="13.5" customHeight="1" x14ac:dyDescent="0.2">
      <c r="A19" s="915"/>
      <c r="B19" s="904" t="s">
        <v>220</v>
      </c>
      <c r="C19" s="906"/>
      <c r="D19" s="906"/>
      <c r="E19" s="907"/>
      <c r="F19" s="907"/>
      <c r="G19" s="907"/>
      <c r="H19" s="907"/>
      <c r="I19" s="907"/>
      <c r="J19" s="907"/>
      <c r="K19" s="907"/>
      <c r="L19" s="907"/>
      <c r="M19" s="907"/>
      <c r="N19" s="907"/>
      <c r="O19" s="907"/>
      <c r="P19" s="907"/>
      <c r="Q19" s="907"/>
      <c r="R19" s="907"/>
      <c r="S19" s="907"/>
      <c r="T19" s="907"/>
      <c r="U19" s="907"/>
      <c r="V19" s="907"/>
      <c r="W19" s="941"/>
      <c r="X19" s="942"/>
      <c r="Y19" s="920"/>
      <c r="Z19" s="904">
        <f>Z16-0.01</f>
        <v>-9.1599999999999966</v>
      </c>
      <c r="AA19" s="907" t="s">
        <v>1189</v>
      </c>
      <c r="AB19" s="907"/>
      <c r="AC19" s="907"/>
      <c r="AD19" s="907"/>
      <c r="AE19" s="907"/>
      <c r="AF19" s="907"/>
      <c r="AG19" s="907"/>
      <c r="AH19" s="907"/>
      <c r="AI19" s="907"/>
      <c r="AJ19" s="907"/>
      <c r="AK19" s="907"/>
      <c r="AL19" s="907"/>
      <c r="AM19" s="907"/>
      <c r="AN19" s="907"/>
      <c r="AO19" s="907"/>
      <c r="AP19" s="907"/>
      <c r="AQ19" s="907"/>
      <c r="AR19" s="907"/>
      <c r="AS19" s="907"/>
      <c r="AT19" s="939"/>
      <c r="AU19" s="930"/>
      <c r="AV19" s="930"/>
      <c r="AW19" s="940"/>
      <c r="AX19" s="920"/>
    </row>
    <row r="20" spans="1:50" ht="13.5" customHeight="1" x14ac:dyDescent="0.2">
      <c r="A20" s="915"/>
      <c r="B20" s="904"/>
      <c r="C20" s="906"/>
      <c r="D20" s="906"/>
      <c r="E20" s="907"/>
      <c r="F20" s="907"/>
      <c r="G20" s="907"/>
      <c r="H20" s="907"/>
      <c r="I20" s="907"/>
      <c r="J20" s="907"/>
      <c r="K20" s="907"/>
      <c r="L20" s="907"/>
      <c r="M20" s="907"/>
      <c r="N20" s="907"/>
      <c r="O20" s="907"/>
      <c r="P20" s="907"/>
      <c r="Q20" s="907"/>
      <c r="R20" s="907"/>
      <c r="S20" s="907"/>
      <c r="T20" s="907"/>
      <c r="U20" s="907"/>
      <c r="V20" s="907"/>
      <c r="W20" s="907"/>
      <c r="X20" s="907"/>
      <c r="Y20" s="920"/>
      <c r="Z20" s="907"/>
      <c r="AA20" s="907"/>
      <c r="AB20" s="907"/>
      <c r="AC20" s="907"/>
      <c r="AD20" s="907"/>
      <c r="AE20" s="907"/>
      <c r="AF20" s="907"/>
      <c r="AG20" s="907"/>
      <c r="AH20" s="907"/>
      <c r="AI20" s="907"/>
      <c r="AJ20" s="907"/>
      <c r="AK20" s="907"/>
      <c r="AL20" s="907"/>
      <c r="AM20" s="907"/>
      <c r="AN20" s="907"/>
      <c r="AO20" s="907"/>
      <c r="AP20" s="907"/>
      <c r="AQ20" s="907"/>
      <c r="AR20" s="907" t="s">
        <v>65</v>
      </c>
      <c r="AS20" s="925"/>
      <c r="AT20" s="941"/>
      <c r="AU20" s="937"/>
      <c r="AV20" s="937"/>
      <c r="AW20" s="942"/>
      <c r="AX20" s="920"/>
    </row>
    <row r="21" spans="1:50" ht="13.5" customHeight="1" x14ac:dyDescent="0.2">
      <c r="A21" s="915">
        <f>A18-0.01</f>
        <v>-9.0499999999999989</v>
      </c>
      <c r="B21" s="904" t="s">
        <v>221</v>
      </c>
      <c r="C21" s="906"/>
      <c r="D21" s="906"/>
      <c r="E21" s="907"/>
      <c r="F21" s="907"/>
      <c r="G21" s="907"/>
      <c r="H21" s="907"/>
      <c r="I21" s="907"/>
      <c r="J21" s="907"/>
      <c r="K21" s="907"/>
      <c r="L21" s="907"/>
      <c r="M21" s="907"/>
      <c r="N21" s="907"/>
      <c r="O21" s="907"/>
      <c r="P21" s="907"/>
      <c r="Q21" s="907"/>
      <c r="R21" s="907"/>
      <c r="S21" s="907"/>
      <c r="T21" s="907"/>
      <c r="U21" s="907"/>
      <c r="V21" s="907"/>
      <c r="W21" s="939"/>
      <c r="X21" s="940"/>
      <c r="Y21" s="920"/>
      <c r="Z21" s="904">
        <f>Z19-0.01</f>
        <v>-9.1699999999999964</v>
      </c>
      <c r="AA21" s="904" t="s">
        <v>74</v>
      </c>
      <c r="AB21" s="906"/>
      <c r="AC21" s="906"/>
      <c r="AD21" s="907"/>
      <c r="AE21" s="907"/>
      <c r="AF21" s="907"/>
      <c r="AG21" s="907"/>
      <c r="AH21" s="907"/>
      <c r="AI21" s="907"/>
      <c r="AJ21" s="907"/>
      <c r="AK21" s="916"/>
      <c r="AL21" s="916"/>
      <c r="AM21" s="907"/>
      <c r="AN21" s="907"/>
      <c r="AO21" s="907"/>
      <c r="AP21" s="907"/>
      <c r="AQ21" s="907"/>
      <c r="AR21" s="907"/>
      <c r="AS21" s="907"/>
      <c r="AT21" s="907"/>
      <c r="AU21" s="907"/>
      <c r="AV21" s="907"/>
      <c r="AW21" s="907"/>
      <c r="AX21" s="920"/>
    </row>
    <row r="22" spans="1:50" ht="13.5" customHeight="1" x14ac:dyDescent="0.2">
      <c r="A22" s="915"/>
      <c r="B22" s="938" t="s">
        <v>223</v>
      </c>
      <c r="C22" s="933"/>
      <c r="D22" s="933"/>
      <c r="E22" s="933"/>
      <c r="F22" s="933"/>
      <c r="G22" s="933"/>
      <c r="H22" s="933"/>
      <c r="I22" s="933">
        <v>1</v>
      </c>
      <c r="J22" s="907"/>
      <c r="K22" s="938" t="s">
        <v>224</v>
      </c>
      <c r="L22" s="933"/>
      <c r="M22" s="933"/>
      <c r="N22" s="933"/>
      <c r="O22" s="933"/>
      <c r="P22" s="933"/>
      <c r="Q22" s="933"/>
      <c r="R22" s="933">
        <v>4</v>
      </c>
      <c r="S22" s="907"/>
      <c r="T22" s="907"/>
      <c r="U22" s="907"/>
      <c r="V22" s="907"/>
      <c r="W22" s="941"/>
      <c r="X22" s="942"/>
      <c r="Y22" s="920"/>
      <c r="Z22" s="904"/>
      <c r="AA22" s="904"/>
      <c r="AB22" s="906"/>
      <c r="AC22" s="932" t="s">
        <v>914</v>
      </c>
      <c r="AD22" s="933"/>
      <c r="AE22" s="933"/>
      <c r="AF22" s="933"/>
      <c r="AG22" s="933"/>
      <c r="AH22" s="933"/>
      <c r="AI22" s="933">
        <v>1</v>
      </c>
      <c r="AJ22" s="933"/>
      <c r="AK22" s="1711"/>
      <c r="AL22" s="1711"/>
      <c r="AM22" s="948"/>
      <c r="AN22" s="907"/>
      <c r="AO22" s="907"/>
      <c r="AP22" s="907"/>
      <c r="AQ22" s="907"/>
      <c r="AR22" s="907"/>
      <c r="AS22" s="907"/>
      <c r="AT22" s="907"/>
      <c r="AU22" s="907"/>
      <c r="AV22" s="949"/>
      <c r="AW22" s="950"/>
      <c r="AX22" s="920"/>
    </row>
    <row r="23" spans="1:50" ht="13.5" customHeight="1" x14ac:dyDescent="0.2">
      <c r="A23" s="915"/>
      <c r="B23" s="938" t="s">
        <v>225</v>
      </c>
      <c r="C23" s="933"/>
      <c r="D23" s="933"/>
      <c r="E23" s="933"/>
      <c r="F23" s="933"/>
      <c r="G23" s="933"/>
      <c r="H23" s="933"/>
      <c r="I23" s="933">
        <v>2</v>
      </c>
      <c r="J23" s="907"/>
      <c r="K23" s="938" t="s">
        <v>97</v>
      </c>
      <c r="L23" s="933"/>
      <c r="M23" s="933"/>
      <c r="N23" s="933"/>
      <c r="O23" s="933"/>
      <c r="P23" s="933"/>
      <c r="Q23" s="933"/>
      <c r="R23" s="933">
        <v>5</v>
      </c>
      <c r="S23" s="907"/>
      <c r="T23" s="907"/>
      <c r="U23" s="907"/>
      <c r="V23" s="907"/>
      <c r="W23" s="907"/>
      <c r="X23" s="907"/>
      <c r="Y23" s="920"/>
      <c r="Z23" s="904"/>
      <c r="AA23" s="904"/>
      <c r="AB23" s="906"/>
      <c r="AC23" s="932" t="s">
        <v>915</v>
      </c>
      <c r="AD23" s="933"/>
      <c r="AE23" s="933"/>
      <c r="AF23" s="933"/>
      <c r="AG23" s="933"/>
      <c r="AH23" s="933"/>
      <c r="AI23" s="933">
        <v>2</v>
      </c>
      <c r="AJ23" s="933"/>
      <c r="AK23" s="1711"/>
      <c r="AL23" s="1711"/>
      <c r="AM23" s="948"/>
      <c r="AN23" s="907"/>
      <c r="AO23" s="907"/>
      <c r="AP23" s="907"/>
      <c r="AQ23" s="907"/>
      <c r="AR23" s="907"/>
      <c r="AS23" s="907"/>
      <c r="AT23" s="907"/>
      <c r="AU23" s="907"/>
      <c r="AV23" s="951"/>
      <c r="AW23" s="952"/>
      <c r="AX23" s="920"/>
    </row>
    <row r="24" spans="1:50" ht="13.5" customHeight="1" x14ac:dyDescent="0.2">
      <c r="A24" s="915"/>
      <c r="B24" s="938" t="s">
        <v>216</v>
      </c>
      <c r="C24" s="933"/>
      <c r="D24" s="933"/>
      <c r="E24" s="933"/>
      <c r="F24" s="933"/>
      <c r="G24" s="933"/>
      <c r="H24" s="933"/>
      <c r="I24" s="933">
        <v>3</v>
      </c>
      <c r="J24" s="907"/>
      <c r="K24" s="907"/>
      <c r="L24" s="907"/>
      <c r="M24" s="907"/>
      <c r="N24" s="907"/>
      <c r="O24" s="907"/>
      <c r="P24" s="907"/>
      <c r="Q24" s="907"/>
      <c r="R24" s="907"/>
      <c r="S24" s="907"/>
      <c r="T24" s="907"/>
      <c r="U24" s="907"/>
      <c r="V24" s="907"/>
      <c r="W24" s="907"/>
      <c r="X24" s="907"/>
      <c r="Y24" s="920"/>
      <c r="Z24" s="904"/>
      <c r="AA24" s="904"/>
      <c r="AB24" s="906"/>
      <c r="AC24" s="932" t="s">
        <v>118</v>
      </c>
      <c r="AD24" s="933"/>
      <c r="AE24" s="933"/>
      <c r="AF24" s="933"/>
      <c r="AG24" s="933"/>
      <c r="AH24" s="933"/>
      <c r="AI24" s="933">
        <v>3</v>
      </c>
      <c r="AL24" s="907"/>
      <c r="AM24" s="907"/>
      <c r="AN24" s="907"/>
      <c r="AO24" s="907"/>
      <c r="AP24" s="907"/>
      <c r="AQ24" s="907"/>
      <c r="AR24" s="907"/>
      <c r="AS24" s="907"/>
      <c r="AT24" s="907"/>
      <c r="AU24" s="907"/>
      <c r="AV24" s="907"/>
      <c r="AW24" s="907"/>
      <c r="AX24" s="920"/>
    </row>
    <row r="25" spans="1:50" ht="13.5" customHeight="1" x14ac:dyDescent="0.2">
      <c r="A25" s="915"/>
      <c r="B25" s="907"/>
      <c r="C25" s="907"/>
      <c r="D25" s="907"/>
      <c r="E25" s="907"/>
      <c r="F25" s="907"/>
      <c r="G25" s="907"/>
      <c r="H25" s="907"/>
      <c r="I25" s="907"/>
      <c r="J25" s="907"/>
      <c r="K25" s="907"/>
      <c r="L25" s="907"/>
      <c r="M25" s="907"/>
      <c r="N25" s="907"/>
      <c r="O25" s="907"/>
      <c r="P25" s="907"/>
      <c r="Q25" s="907"/>
      <c r="R25" s="907"/>
      <c r="S25" s="907"/>
      <c r="T25" s="907"/>
      <c r="U25" s="907"/>
      <c r="V25" s="907"/>
      <c r="W25" s="907"/>
      <c r="X25" s="907"/>
      <c r="Y25" s="920"/>
      <c r="Z25" s="904">
        <f>Z21-0.01</f>
        <v>-9.1799999999999962</v>
      </c>
      <c r="AA25" s="904" t="s">
        <v>75</v>
      </c>
      <c r="AB25" s="906"/>
      <c r="AC25" s="906"/>
      <c r="AD25" s="907"/>
      <c r="AE25" s="907"/>
      <c r="AF25" s="907"/>
      <c r="AG25" s="907"/>
      <c r="AH25" s="907"/>
      <c r="AI25" s="907"/>
      <c r="AJ25" s="907"/>
      <c r="AK25" s="907"/>
      <c r="AL25" s="907"/>
      <c r="AM25" s="907"/>
      <c r="AN25" s="907"/>
      <c r="AO25" s="907"/>
      <c r="AP25" s="907"/>
      <c r="AQ25" s="907"/>
      <c r="AR25" s="907"/>
      <c r="AS25" s="907"/>
      <c r="AT25" s="907"/>
      <c r="AU25" s="907"/>
      <c r="AV25" s="949"/>
      <c r="AW25" s="950"/>
      <c r="AX25" s="920"/>
    </row>
    <row r="26" spans="1:50" ht="13.5" customHeight="1" x14ac:dyDescent="0.2">
      <c r="A26" s="915">
        <f>A21-0.01</f>
        <v>-9.0599999999999987</v>
      </c>
      <c r="B26" s="904" t="s">
        <v>226</v>
      </c>
      <c r="C26" s="906"/>
      <c r="D26" s="906"/>
      <c r="E26" s="907"/>
      <c r="F26" s="907"/>
      <c r="G26" s="907"/>
      <c r="H26" s="907"/>
      <c r="I26" s="907"/>
      <c r="J26" s="907"/>
      <c r="K26" s="907"/>
      <c r="L26" s="907"/>
      <c r="M26" s="907"/>
      <c r="N26" s="907"/>
      <c r="O26" s="907"/>
      <c r="P26" s="907"/>
      <c r="Q26" s="907"/>
      <c r="R26" s="907"/>
      <c r="S26" s="907"/>
      <c r="T26" s="907"/>
      <c r="U26" s="907"/>
      <c r="V26" s="907"/>
      <c r="W26" s="939"/>
      <c r="X26" s="940"/>
      <c r="Y26" s="920"/>
      <c r="Z26" s="904"/>
      <c r="AA26" s="938" t="s">
        <v>230</v>
      </c>
      <c r="AB26" s="933"/>
      <c r="AC26" s="933"/>
      <c r="AD26" s="933"/>
      <c r="AE26" s="933"/>
      <c r="AF26" s="933"/>
      <c r="AG26" s="933">
        <v>1</v>
      </c>
      <c r="AH26" s="933" t="s">
        <v>63</v>
      </c>
      <c r="AI26" s="1711">
        <v>-9.2100000000000009</v>
      </c>
      <c r="AJ26" s="1711"/>
      <c r="AK26" s="907"/>
      <c r="AL26" s="938" t="s">
        <v>160</v>
      </c>
      <c r="AM26" s="933"/>
      <c r="AN26" s="933"/>
      <c r="AO26" s="933"/>
      <c r="AP26" s="933"/>
      <c r="AQ26" s="933"/>
      <c r="AR26" s="933"/>
      <c r="AS26" s="933">
        <v>5</v>
      </c>
      <c r="AT26" s="907"/>
      <c r="AU26" s="907"/>
      <c r="AV26" s="951"/>
      <c r="AW26" s="952"/>
      <c r="AX26" s="920"/>
    </row>
    <row r="27" spans="1:50" ht="13.5" customHeight="1" x14ac:dyDescent="0.2">
      <c r="A27" s="915"/>
      <c r="B27" s="938" t="s">
        <v>227</v>
      </c>
      <c r="C27" s="933"/>
      <c r="D27" s="933"/>
      <c r="E27" s="933"/>
      <c r="F27" s="933"/>
      <c r="G27" s="933"/>
      <c r="H27" s="933"/>
      <c r="I27" s="933">
        <v>1</v>
      </c>
      <c r="J27" s="907"/>
      <c r="K27" s="938" t="s">
        <v>228</v>
      </c>
      <c r="L27" s="933"/>
      <c r="M27" s="933"/>
      <c r="N27" s="933"/>
      <c r="O27" s="933"/>
      <c r="P27" s="933"/>
      <c r="Q27" s="933"/>
      <c r="R27" s="933">
        <v>3</v>
      </c>
      <c r="S27" s="907"/>
      <c r="T27" s="907"/>
      <c r="U27" s="907"/>
      <c r="V27" s="907"/>
      <c r="W27" s="941"/>
      <c r="X27" s="942"/>
      <c r="Y27" s="920"/>
      <c r="Z27" s="904"/>
      <c r="AA27" s="938" t="s">
        <v>232</v>
      </c>
      <c r="AB27" s="933"/>
      <c r="AC27" s="933"/>
      <c r="AD27" s="933"/>
      <c r="AE27" s="933"/>
      <c r="AF27" s="933"/>
      <c r="AG27" s="933">
        <v>2</v>
      </c>
      <c r="AH27" s="933" t="s">
        <v>63</v>
      </c>
      <c r="AI27" s="1711">
        <v>-9.1999999999999993</v>
      </c>
      <c r="AJ27" s="1711"/>
      <c r="AK27" s="907"/>
      <c r="AL27" s="938" t="s">
        <v>233</v>
      </c>
      <c r="AM27" s="933"/>
      <c r="AN27" s="933"/>
      <c r="AO27" s="933"/>
      <c r="AP27" s="933"/>
      <c r="AQ27" s="933"/>
      <c r="AR27" s="933"/>
      <c r="AS27" s="933">
        <v>6</v>
      </c>
      <c r="AT27" s="907"/>
      <c r="AU27" s="907"/>
      <c r="AV27" s="907"/>
      <c r="AW27" s="907"/>
      <c r="AX27" s="920"/>
    </row>
    <row r="28" spans="1:50" ht="13.5" customHeight="1" x14ac:dyDescent="0.2">
      <c r="A28" s="915"/>
      <c r="B28" s="938" t="s">
        <v>229</v>
      </c>
      <c r="C28" s="933"/>
      <c r="D28" s="933"/>
      <c r="E28" s="933"/>
      <c r="F28" s="933"/>
      <c r="G28" s="933"/>
      <c r="H28" s="933"/>
      <c r="I28" s="933">
        <v>2</v>
      </c>
      <c r="J28" s="907"/>
      <c r="K28" s="938" t="s">
        <v>97</v>
      </c>
      <c r="L28" s="933"/>
      <c r="M28" s="933"/>
      <c r="N28" s="933"/>
      <c r="O28" s="933"/>
      <c r="P28" s="933"/>
      <c r="Q28" s="933"/>
      <c r="R28" s="933">
        <v>4</v>
      </c>
      <c r="S28" s="907"/>
      <c r="T28" s="907"/>
      <c r="U28" s="907"/>
      <c r="V28" s="907"/>
      <c r="W28" s="907"/>
      <c r="X28" s="907"/>
      <c r="Y28" s="920"/>
      <c r="Z28" s="904"/>
      <c r="AA28" s="938" t="s">
        <v>236</v>
      </c>
      <c r="AB28" s="933"/>
      <c r="AC28" s="933"/>
      <c r="AD28" s="933"/>
      <c r="AE28" s="933"/>
      <c r="AF28" s="933"/>
      <c r="AG28" s="933">
        <v>3</v>
      </c>
      <c r="AH28" s="933" t="s">
        <v>63</v>
      </c>
      <c r="AI28" s="1711">
        <v>-9.1999999999999993</v>
      </c>
      <c r="AJ28" s="1711"/>
      <c r="AK28" s="907"/>
      <c r="AL28" s="938" t="s">
        <v>97</v>
      </c>
      <c r="AM28" s="933"/>
      <c r="AN28" s="933"/>
      <c r="AO28" s="933"/>
      <c r="AP28" s="933"/>
      <c r="AQ28" s="933"/>
      <c r="AR28" s="933"/>
      <c r="AS28" s="933">
        <v>7</v>
      </c>
      <c r="AT28" s="907"/>
      <c r="AU28" s="953"/>
      <c r="AV28" s="953"/>
      <c r="AW28" s="953"/>
      <c r="AX28" s="920"/>
    </row>
    <row r="29" spans="1:50" ht="13.5" customHeight="1" x14ac:dyDescent="0.2">
      <c r="A29" s="915"/>
      <c r="B29" s="907"/>
      <c r="C29" s="907"/>
      <c r="D29" s="907"/>
      <c r="E29" s="907"/>
      <c r="F29" s="907"/>
      <c r="G29" s="907"/>
      <c r="H29" s="907"/>
      <c r="I29" s="907"/>
      <c r="J29" s="907"/>
      <c r="K29" s="907"/>
      <c r="L29" s="907"/>
      <c r="M29" s="907"/>
      <c r="N29" s="907"/>
      <c r="O29" s="907"/>
      <c r="P29" s="907"/>
      <c r="Q29" s="907"/>
      <c r="R29" s="907"/>
      <c r="S29" s="907"/>
      <c r="T29" s="907"/>
      <c r="U29" s="907"/>
      <c r="V29" s="907"/>
      <c r="W29" s="907"/>
      <c r="X29" s="907"/>
      <c r="Y29" s="920"/>
      <c r="Z29" s="904"/>
      <c r="AA29" s="938" t="s">
        <v>234</v>
      </c>
      <c r="AB29" s="933"/>
      <c r="AC29" s="933"/>
      <c r="AD29" s="933"/>
      <c r="AE29" s="933"/>
      <c r="AF29" s="933"/>
      <c r="AG29" s="933">
        <v>4</v>
      </c>
      <c r="AK29" s="907"/>
      <c r="AL29" s="954"/>
      <c r="AM29" s="955"/>
      <c r="AN29" s="955"/>
      <c r="AO29" s="955"/>
      <c r="AP29" s="955"/>
      <c r="AQ29" s="955"/>
      <c r="AR29" s="955"/>
      <c r="AS29" s="955"/>
      <c r="AT29" s="907"/>
      <c r="AU29" s="907"/>
      <c r="AV29" s="907"/>
      <c r="AW29" s="907"/>
      <c r="AX29" s="920"/>
    </row>
    <row r="30" spans="1:50" ht="13.5" customHeight="1" x14ac:dyDescent="0.2">
      <c r="A30" s="915"/>
      <c r="B30" s="904"/>
      <c r="C30" s="906"/>
      <c r="D30" s="906"/>
      <c r="E30" s="907"/>
      <c r="F30" s="907"/>
      <c r="G30" s="907"/>
      <c r="H30" s="907"/>
      <c r="I30" s="907"/>
      <c r="J30" s="907"/>
      <c r="K30" s="907"/>
      <c r="L30" s="907"/>
      <c r="M30" s="907"/>
      <c r="N30" s="907"/>
      <c r="O30" s="907"/>
      <c r="P30" s="907"/>
      <c r="Q30" s="907"/>
      <c r="R30" s="907"/>
      <c r="S30" s="907"/>
      <c r="T30" s="907"/>
      <c r="U30" s="907"/>
      <c r="V30" s="907"/>
      <c r="W30" s="907"/>
      <c r="X30" s="907"/>
      <c r="Y30" s="920"/>
    </row>
    <row r="31" spans="1:50" ht="13.5" customHeight="1" x14ac:dyDescent="0.2">
      <c r="A31" s="915">
        <f>A26-0.01</f>
        <v>-9.0699999999999985</v>
      </c>
      <c r="B31" s="904" t="s">
        <v>231</v>
      </c>
      <c r="C31" s="906"/>
      <c r="D31" s="906"/>
      <c r="E31" s="907"/>
      <c r="F31" s="907"/>
      <c r="G31" s="907"/>
      <c r="H31" s="907"/>
      <c r="I31" s="907"/>
      <c r="J31" s="907"/>
      <c r="K31" s="907"/>
      <c r="L31" s="907"/>
      <c r="M31" s="907"/>
      <c r="N31" s="907"/>
      <c r="O31" s="907"/>
      <c r="P31" s="907"/>
      <c r="Q31" s="907"/>
      <c r="R31" s="907"/>
      <c r="S31" s="907"/>
      <c r="T31" s="907"/>
      <c r="U31" s="907"/>
      <c r="V31" s="907"/>
      <c r="W31" s="939"/>
      <c r="X31" s="940"/>
      <c r="Y31" s="920"/>
      <c r="Z31" s="904">
        <f>Z25-0.01</f>
        <v>-9.1899999999999959</v>
      </c>
      <c r="AA31" s="904" t="s">
        <v>237</v>
      </c>
      <c r="AB31" s="906"/>
      <c r="AC31" s="906"/>
      <c r="AD31" s="907"/>
      <c r="AE31" s="907"/>
      <c r="AF31" s="907"/>
      <c r="AG31" s="955"/>
      <c r="AH31" s="955"/>
      <c r="AI31" s="955"/>
      <c r="AJ31" s="955"/>
      <c r="AK31" s="907"/>
      <c r="AL31" s="907"/>
      <c r="AM31" s="907"/>
      <c r="AN31" s="907"/>
      <c r="AO31" s="907"/>
      <c r="AP31" s="907"/>
      <c r="AQ31" s="907"/>
      <c r="AR31" s="907"/>
      <c r="AS31" s="907"/>
      <c r="AT31" s="907"/>
      <c r="AU31" s="907"/>
      <c r="AV31" s="949"/>
      <c r="AW31" s="950"/>
      <c r="AX31" s="920"/>
    </row>
    <row r="32" spans="1:50" ht="13.5" customHeight="1" x14ac:dyDescent="0.2">
      <c r="A32" s="915"/>
      <c r="B32" s="938" t="s">
        <v>216</v>
      </c>
      <c r="C32" s="933"/>
      <c r="D32" s="933"/>
      <c r="E32" s="933"/>
      <c r="F32" s="933"/>
      <c r="G32" s="933"/>
      <c r="H32" s="933"/>
      <c r="I32" s="933">
        <v>1</v>
      </c>
      <c r="J32" s="907"/>
      <c r="K32" s="938" t="s">
        <v>218</v>
      </c>
      <c r="L32" s="933"/>
      <c r="M32" s="933"/>
      <c r="N32" s="933"/>
      <c r="O32" s="933"/>
      <c r="P32" s="933"/>
      <c r="Q32" s="933"/>
      <c r="R32" s="933">
        <v>3</v>
      </c>
      <c r="S32" s="907"/>
      <c r="T32" s="907"/>
      <c r="U32" s="907"/>
      <c r="V32" s="907"/>
      <c r="W32" s="941"/>
      <c r="X32" s="942"/>
      <c r="Y32" s="920"/>
      <c r="Z32" s="904"/>
      <c r="AA32" s="904"/>
      <c r="AB32" s="906"/>
      <c r="AC32" s="956" t="s">
        <v>128</v>
      </c>
      <c r="AD32" s="933"/>
      <c r="AE32" s="933"/>
      <c r="AF32" s="933">
        <v>1</v>
      </c>
      <c r="AG32" s="907"/>
      <c r="AH32" s="956" t="s">
        <v>106</v>
      </c>
      <c r="AI32" s="933"/>
      <c r="AJ32" s="933"/>
      <c r="AK32" s="933">
        <v>2</v>
      </c>
      <c r="AL32" s="907"/>
      <c r="AM32" s="907"/>
      <c r="AN32" s="907"/>
      <c r="AO32" s="907"/>
      <c r="AP32" s="907"/>
      <c r="AQ32" s="907"/>
      <c r="AR32" s="907"/>
      <c r="AS32" s="907"/>
      <c r="AT32" s="907"/>
      <c r="AU32" s="907"/>
      <c r="AV32" s="951"/>
      <c r="AW32" s="952"/>
      <c r="AX32" s="920"/>
    </row>
    <row r="33" spans="1:50" ht="13.5" customHeight="1" x14ac:dyDescent="0.2">
      <c r="A33" s="915"/>
      <c r="B33" s="938" t="s">
        <v>235</v>
      </c>
      <c r="C33" s="933"/>
      <c r="D33" s="933"/>
      <c r="E33" s="933"/>
      <c r="F33" s="933"/>
      <c r="G33" s="933"/>
      <c r="H33" s="933"/>
      <c r="I33" s="933">
        <v>2</v>
      </c>
      <c r="J33" s="907"/>
      <c r="K33" s="938" t="s">
        <v>97</v>
      </c>
      <c r="L33" s="933"/>
      <c r="M33" s="933"/>
      <c r="N33" s="933"/>
      <c r="O33" s="933"/>
      <c r="P33" s="933"/>
      <c r="Q33" s="933"/>
      <c r="R33" s="933">
        <v>4</v>
      </c>
      <c r="S33" s="907"/>
      <c r="T33" s="907"/>
      <c r="U33" s="907"/>
      <c r="V33" s="907"/>
      <c r="W33" s="907"/>
      <c r="X33" s="907"/>
      <c r="Y33" s="920"/>
      <c r="Z33" s="904"/>
      <c r="AA33" s="904"/>
      <c r="AB33" s="906"/>
      <c r="AG33" s="907"/>
      <c r="AH33" s="953"/>
      <c r="AI33" s="953"/>
      <c r="AJ33" s="907"/>
      <c r="AK33" s="907"/>
      <c r="AL33" s="907"/>
      <c r="AM33" s="907"/>
      <c r="AN33" s="907"/>
      <c r="AO33" s="907"/>
      <c r="AP33" s="907"/>
      <c r="AQ33" s="907"/>
      <c r="AR33" s="907"/>
      <c r="AS33" s="907"/>
      <c r="AT33" s="907"/>
      <c r="AU33" s="907"/>
      <c r="AV33" s="907"/>
      <c r="AW33" s="907"/>
      <c r="AX33" s="920"/>
    </row>
    <row r="34" spans="1:50" ht="13.5" customHeight="1" x14ac:dyDescent="0.2">
      <c r="A34" s="915"/>
      <c r="B34" s="904"/>
      <c r="C34" s="906"/>
      <c r="D34" s="906"/>
      <c r="E34" s="907"/>
      <c r="F34" s="907"/>
      <c r="G34" s="907"/>
      <c r="H34" s="907"/>
      <c r="I34" s="907"/>
      <c r="J34" s="907"/>
      <c r="K34" s="907"/>
      <c r="L34" s="907"/>
      <c r="M34" s="907"/>
      <c r="N34" s="907"/>
      <c r="O34" s="907"/>
      <c r="P34" s="907"/>
      <c r="Q34" s="907"/>
      <c r="R34" s="907"/>
      <c r="S34" s="907"/>
      <c r="T34" s="907"/>
      <c r="U34" s="907"/>
      <c r="V34" s="907"/>
      <c r="W34" s="907"/>
      <c r="X34" s="907"/>
      <c r="Y34" s="920"/>
      <c r="Z34" s="904"/>
      <c r="AA34" s="904"/>
      <c r="AB34" s="906"/>
      <c r="AC34" s="906"/>
      <c r="AD34" s="907"/>
      <c r="AE34" s="907"/>
      <c r="AF34" s="907"/>
      <c r="AG34" s="907"/>
      <c r="AH34" s="907"/>
      <c r="AI34" s="907"/>
      <c r="AJ34" s="907"/>
      <c r="AK34" s="907"/>
      <c r="AL34" s="907"/>
      <c r="AM34" s="907"/>
      <c r="AN34" s="907"/>
      <c r="AO34" s="907"/>
      <c r="AP34" s="907"/>
      <c r="AQ34" s="907"/>
      <c r="AR34" s="907"/>
      <c r="AS34" s="907"/>
      <c r="AT34" s="907"/>
      <c r="AU34" s="907"/>
      <c r="AV34" s="931"/>
      <c r="AW34" s="931"/>
      <c r="AX34" s="920"/>
    </row>
    <row r="35" spans="1:50" ht="13.5" customHeight="1" x14ac:dyDescent="0.2">
      <c r="A35" s="915">
        <f>A31-0.01</f>
        <v>-9.0799999999999983</v>
      </c>
      <c r="B35" s="904" t="s">
        <v>1185</v>
      </c>
      <c r="C35" s="906"/>
      <c r="D35" s="906"/>
      <c r="E35" s="907"/>
      <c r="F35" s="907"/>
      <c r="G35" s="907"/>
      <c r="H35" s="907"/>
      <c r="I35" s="907"/>
      <c r="J35" s="907"/>
      <c r="K35" s="907"/>
      <c r="L35" s="907"/>
      <c r="M35" s="907"/>
      <c r="N35" s="907"/>
      <c r="O35" s="907"/>
      <c r="P35" s="907"/>
      <c r="Q35" s="907"/>
      <c r="R35" s="907"/>
      <c r="S35" s="907"/>
      <c r="T35" s="925" t="s">
        <v>238</v>
      </c>
      <c r="U35" s="957"/>
      <c r="V35" s="930"/>
      <c r="W35" s="930"/>
      <c r="X35" s="940"/>
      <c r="Y35" s="920"/>
      <c r="Z35" s="904"/>
      <c r="AA35" s="904"/>
      <c r="AB35" s="906"/>
      <c r="AC35" s="958"/>
      <c r="AD35" s="907"/>
      <c r="AE35" s="907"/>
      <c r="AF35" s="907"/>
      <c r="AG35" s="907"/>
      <c r="AH35" s="953"/>
      <c r="AI35" s="953"/>
      <c r="AJ35" s="907"/>
      <c r="AK35" s="907"/>
      <c r="AL35" s="907"/>
      <c r="AM35" s="907"/>
      <c r="AN35" s="907"/>
      <c r="AO35" s="907"/>
      <c r="AP35" s="907"/>
      <c r="AQ35" s="907"/>
      <c r="AR35" s="907"/>
      <c r="AS35" s="907"/>
      <c r="AT35" s="907"/>
      <c r="AU35" s="907"/>
      <c r="AV35" s="931"/>
      <c r="AW35" s="931"/>
      <c r="AX35" s="920"/>
    </row>
    <row r="36" spans="1:50" ht="13.5" customHeight="1" x14ac:dyDescent="0.2">
      <c r="A36" s="915"/>
      <c r="B36" s="904"/>
      <c r="C36" s="906"/>
      <c r="D36" s="906"/>
      <c r="E36" s="907"/>
      <c r="F36" s="907"/>
      <c r="G36" s="907"/>
      <c r="H36" s="907"/>
      <c r="I36" s="907"/>
      <c r="J36" s="907"/>
      <c r="K36" s="907"/>
      <c r="L36" s="907"/>
      <c r="M36" s="907"/>
      <c r="N36" s="907"/>
      <c r="O36" s="907"/>
      <c r="P36" s="907"/>
      <c r="Q36" s="907"/>
      <c r="R36" s="907"/>
      <c r="S36" s="907"/>
      <c r="T36" s="907"/>
      <c r="U36" s="959"/>
      <c r="V36" s="937"/>
      <c r="W36" s="937"/>
      <c r="X36" s="942"/>
      <c r="Y36" s="920"/>
      <c r="Z36" s="915">
        <f>Z31-0.01</f>
        <v>-9.1999999999999957</v>
      </c>
      <c r="AA36" s="1722" t="s">
        <v>916</v>
      </c>
      <c r="AB36" s="1722"/>
      <c r="AC36" s="1722"/>
      <c r="AD36" s="1722"/>
      <c r="AE36" s="1722"/>
      <c r="AF36" s="1722"/>
      <c r="AG36" s="1722"/>
      <c r="AH36" s="1722"/>
      <c r="AI36" s="1722"/>
      <c r="AJ36" s="1722"/>
      <c r="AK36" s="1722"/>
      <c r="AL36" s="1722"/>
      <c r="AM36" s="1722"/>
      <c r="AN36" s="1722"/>
      <c r="AO36" s="1722"/>
      <c r="AP36" s="907"/>
      <c r="AQ36" s="918"/>
      <c r="AR36" s="924"/>
      <c r="AS36" s="923"/>
      <c r="AT36" s="923"/>
      <c r="AU36" s="960"/>
      <c r="AV36" s="931"/>
      <c r="AW36" s="931"/>
    </row>
    <row r="37" spans="1:50" ht="13.5" customHeight="1" x14ac:dyDescent="0.2">
      <c r="A37" s="915">
        <f>A35-0.01</f>
        <v>-9.0899999999999981</v>
      </c>
      <c r="B37" s="904" t="s">
        <v>1186</v>
      </c>
      <c r="C37" s="906"/>
      <c r="D37" s="906"/>
      <c r="E37" s="907"/>
      <c r="F37" s="907"/>
      <c r="G37" s="907"/>
      <c r="H37" s="907"/>
      <c r="I37" s="907"/>
      <c r="J37" s="907"/>
      <c r="K37" s="907"/>
      <c r="L37" s="907"/>
      <c r="M37" s="907"/>
      <c r="N37" s="907"/>
      <c r="O37" s="907"/>
      <c r="P37" s="907"/>
      <c r="Q37" s="907"/>
      <c r="R37" s="907"/>
      <c r="S37" s="907"/>
      <c r="T37" s="907"/>
      <c r="U37" s="907"/>
      <c r="V37" s="907"/>
      <c r="W37" s="907"/>
      <c r="X37" s="907"/>
      <c r="Y37" s="920"/>
      <c r="Z37" s="915"/>
      <c r="AA37" s="1722"/>
      <c r="AB37" s="1722"/>
      <c r="AC37" s="1722"/>
      <c r="AD37" s="1722"/>
      <c r="AE37" s="1722"/>
      <c r="AF37" s="1722"/>
      <c r="AG37" s="1722"/>
      <c r="AH37" s="1722"/>
      <c r="AI37" s="1722"/>
      <c r="AJ37" s="1722"/>
      <c r="AK37" s="1722"/>
      <c r="AL37" s="1722"/>
      <c r="AM37" s="1722"/>
      <c r="AN37" s="1722"/>
      <c r="AO37" s="1722"/>
      <c r="AP37" s="907"/>
      <c r="AQ37" s="907"/>
      <c r="AR37" s="921"/>
      <c r="AS37" s="931"/>
      <c r="AT37" s="931"/>
      <c r="AU37" s="931"/>
      <c r="AV37" s="931"/>
      <c r="AW37" s="931"/>
    </row>
    <row r="38" spans="1:50" ht="13.5" customHeight="1" x14ac:dyDescent="0.2">
      <c r="A38" s="915"/>
      <c r="B38" s="904"/>
      <c r="C38" s="906"/>
      <c r="D38" s="906"/>
      <c r="E38" s="907"/>
      <c r="F38" s="907"/>
      <c r="G38" s="907"/>
      <c r="H38" s="907"/>
      <c r="I38" s="907"/>
      <c r="J38" s="907"/>
      <c r="K38" s="907"/>
      <c r="L38" s="907"/>
      <c r="M38" s="907"/>
      <c r="N38" s="907"/>
      <c r="O38" s="907"/>
      <c r="P38" s="907"/>
      <c r="Q38" s="907"/>
      <c r="R38" s="907"/>
      <c r="S38" s="907"/>
      <c r="T38" s="925" t="s">
        <v>238</v>
      </c>
      <c r="U38" s="957"/>
      <c r="V38" s="930"/>
      <c r="W38" s="930"/>
      <c r="X38" s="940"/>
      <c r="Y38" s="920"/>
      <c r="Z38" s="915"/>
      <c r="AA38" s="947" t="s">
        <v>241</v>
      </c>
      <c r="AB38" s="906"/>
      <c r="AC38" s="906"/>
      <c r="AD38" s="907"/>
      <c r="AE38" s="907"/>
      <c r="AF38" s="907"/>
      <c r="AG38" s="907"/>
      <c r="AH38" s="907"/>
      <c r="AI38" s="907"/>
      <c r="AJ38" s="907"/>
      <c r="AK38" s="907"/>
      <c r="AL38" s="907"/>
      <c r="AM38" s="907"/>
      <c r="AN38" s="907"/>
      <c r="AO38" s="907"/>
      <c r="AP38" s="907"/>
      <c r="AQ38" s="907"/>
      <c r="AR38" s="907"/>
      <c r="AS38" s="907"/>
      <c r="AT38" s="907"/>
      <c r="AU38" s="907"/>
      <c r="AV38" s="907"/>
      <c r="AW38" s="907"/>
    </row>
    <row r="39" spans="1:50" ht="13.5" customHeight="1" x14ac:dyDescent="0.2">
      <c r="A39" s="915"/>
      <c r="B39" s="904"/>
      <c r="C39" s="918"/>
      <c r="D39" s="924"/>
      <c r="E39" s="924" t="s">
        <v>63</v>
      </c>
      <c r="F39" s="1706">
        <f>Z16</f>
        <v>-9.1499999999999968</v>
      </c>
      <c r="G39" s="1706"/>
      <c r="H39" s="919"/>
      <c r="I39" s="907"/>
      <c r="J39" s="907"/>
      <c r="K39" s="907"/>
      <c r="L39" s="907"/>
      <c r="M39" s="907"/>
      <c r="N39" s="907"/>
      <c r="O39" s="907"/>
      <c r="P39" s="907"/>
      <c r="Q39" s="907"/>
      <c r="R39" s="907"/>
      <c r="S39" s="907"/>
      <c r="T39" s="907"/>
      <c r="U39" s="959"/>
      <c r="V39" s="937"/>
      <c r="W39" s="937"/>
      <c r="X39" s="942"/>
      <c r="Y39" s="920"/>
      <c r="Z39" s="915"/>
      <c r="AA39" s="947"/>
      <c r="AB39" s="906"/>
      <c r="AC39" s="906"/>
      <c r="AD39" s="907"/>
      <c r="AE39" s="907"/>
      <c r="AF39" s="961" t="s">
        <v>63</v>
      </c>
      <c r="AG39" s="962" t="s">
        <v>1190</v>
      </c>
      <c r="AH39" s="907"/>
      <c r="AI39" s="907"/>
      <c r="AJ39" s="907"/>
      <c r="AK39" s="907"/>
      <c r="AL39" s="907"/>
      <c r="AM39" s="907"/>
      <c r="AN39" s="907"/>
      <c r="AO39" s="907"/>
      <c r="AP39" s="907"/>
      <c r="AQ39" s="907"/>
      <c r="AR39" s="907"/>
      <c r="AS39" s="907"/>
      <c r="AT39" s="907"/>
      <c r="AU39" s="907"/>
      <c r="AV39" s="907"/>
      <c r="AW39" s="907"/>
    </row>
    <row r="40" spans="1:50" ht="13.5" customHeight="1" x14ac:dyDescent="0.2">
      <c r="A40" s="963"/>
      <c r="B40" s="907"/>
      <c r="C40" s="907"/>
      <c r="D40" s="907"/>
      <c r="E40" s="907"/>
      <c r="F40" s="907"/>
      <c r="G40" s="907"/>
      <c r="H40" s="907"/>
      <c r="I40" s="907"/>
      <c r="J40" s="907"/>
      <c r="K40" s="907"/>
      <c r="L40" s="907"/>
      <c r="M40" s="907"/>
      <c r="N40" s="907"/>
      <c r="O40" s="907"/>
      <c r="P40" s="907"/>
      <c r="Q40" s="907"/>
      <c r="R40" s="907"/>
      <c r="S40" s="907"/>
      <c r="T40" s="907"/>
      <c r="U40" s="907"/>
      <c r="V40" s="907"/>
      <c r="W40" s="907"/>
      <c r="X40" s="907"/>
      <c r="Y40" s="920"/>
      <c r="Z40" s="915"/>
      <c r="AA40" s="947"/>
      <c r="AB40" s="906"/>
      <c r="AE40" s="907"/>
      <c r="AF40" s="907"/>
      <c r="AG40" s="907"/>
      <c r="AH40" s="907"/>
      <c r="AI40" s="907"/>
      <c r="AJ40" s="907"/>
      <c r="AK40" s="907"/>
      <c r="AL40" s="907"/>
      <c r="AM40" s="907"/>
      <c r="AN40" s="907"/>
      <c r="AO40" s="907"/>
      <c r="AP40" s="907"/>
      <c r="AQ40" s="907"/>
      <c r="AR40" s="907"/>
      <c r="AS40" s="907"/>
      <c r="AT40" s="907"/>
      <c r="AU40" s="907"/>
      <c r="AV40" s="907"/>
      <c r="AW40" s="907"/>
    </row>
    <row r="41" spans="1:50" ht="13.5" customHeight="1" x14ac:dyDescent="0.2">
      <c r="A41" s="915"/>
      <c r="B41" s="904"/>
      <c r="C41" s="906"/>
      <c r="D41" s="906"/>
      <c r="E41" s="907"/>
      <c r="F41" s="907"/>
      <c r="G41" s="907"/>
      <c r="H41" s="907"/>
      <c r="I41" s="907"/>
      <c r="J41" s="907"/>
      <c r="K41" s="907"/>
      <c r="L41" s="907"/>
      <c r="M41" s="907"/>
      <c r="N41" s="907"/>
      <c r="O41" s="907"/>
      <c r="P41" s="907"/>
      <c r="Q41" s="907"/>
      <c r="R41" s="907"/>
      <c r="S41" s="907"/>
      <c r="T41" s="907"/>
      <c r="U41" s="907"/>
      <c r="V41" s="907"/>
      <c r="W41" s="907"/>
      <c r="X41" s="907"/>
      <c r="Y41" s="920"/>
      <c r="Z41" s="953">
        <v>-9.2100000000000009</v>
      </c>
      <c r="AA41" s="1707" t="s">
        <v>1191</v>
      </c>
      <c r="AB41" s="1707"/>
      <c r="AC41" s="1707"/>
      <c r="AD41" s="1707"/>
      <c r="AE41" s="1707"/>
      <c r="AF41" s="1707"/>
      <c r="AG41" s="1707"/>
      <c r="AH41" s="1707"/>
      <c r="AI41" s="1707"/>
      <c r="AJ41" s="1707"/>
      <c r="AK41" s="1707"/>
      <c r="AL41" s="1707"/>
      <c r="AM41" s="1707"/>
      <c r="AN41" s="1707"/>
      <c r="AO41" s="1707"/>
      <c r="AP41" s="907"/>
      <c r="AQ41" s="918"/>
      <c r="AR41" s="924"/>
      <c r="AS41" s="924"/>
      <c r="AT41" s="924"/>
      <c r="AU41" s="919"/>
    </row>
    <row r="42" spans="1:50" ht="13.5" customHeight="1" x14ac:dyDescent="0.2">
      <c r="A42" s="1719" t="s">
        <v>239</v>
      </c>
      <c r="B42" s="1720"/>
      <c r="C42" s="1720"/>
      <c r="D42" s="1720"/>
      <c r="E42" s="1720"/>
      <c r="F42" s="1720"/>
      <c r="G42" s="1720"/>
      <c r="H42" s="1720"/>
      <c r="I42" s="1720"/>
      <c r="J42" s="1720"/>
      <c r="K42" s="1720"/>
      <c r="L42" s="1720"/>
      <c r="M42" s="1720"/>
      <c r="N42" s="1720"/>
      <c r="O42" s="1720"/>
      <c r="P42" s="1720"/>
      <c r="Q42" s="1720"/>
      <c r="R42" s="1720"/>
      <c r="S42" s="1720"/>
      <c r="T42" s="1720"/>
      <c r="U42" s="1720"/>
      <c r="V42" s="1720"/>
      <c r="W42" s="1720"/>
      <c r="X42" s="1720"/>
      <c r="Y42" s="1721"/>
    </row>
    <row r="43" spans="1:50" ht="13.5" customHeight="1" x14ac:dyDescent="0.2">
      <c r="A43" s="964" t="s">
        <v>215</v>
      </c>
      <c r="B43" s="905"/>
      <c r="C43" s="906"/>
      <c r="D43" s="906"/>
      <c r="E43" s="907"/>
      <c r="F43" s="907"/>
      <c r="G43" s="907"/>
      <c r="H43" s="907"/>
      <c r="I43" s="908"/>
      <c r="J43" s="908"/>
      <c r="K43" s="907"/>
      <c r="L43" s="907"/>
      <c r="M43" s="907"/>
      <c r="N43" s="907"/>
      <c r="O43" s="907"/>
      <c r="P43" s="907"/>
      <c r="Q43" s="907"/>
      <c r="R43" s="907"/>
      <c r="S43" s="907"/>
      <c r="T43" s="907"/>
      <c r="U43" s="907"/>
      <c r="V43" s="907"/>
      <c r="W43" s="907"/>
      <c r="X43" s="907"/>
      <c r="Y43" s="920"/>
      <c r="Z43" s="904"/>
      <c r="AA43" s="907"/>
      <c r="AB43" s="907"/>
      <c r="AC43" s="907"/>
      <c r="AD43" s="907"/>
      <c r="AE43" s="907"/>
      <c r="AF43" s="907"/>
      <c r="AG43" s="907"/>
      <c r="AH43" s="907"/>
      <c r="AI43" s="907"/>
      <c r="AJ43" s="907"/>
      <c r="AK43" s="907"/>
      <c r="AL43" s="907"/>
      <c r="AM43" s="907"/>
      <c r="AN43" s="907"/>
      <c r="AO43" s="907"/>
      <c r="AP43" s="907"/>
      <c r="AQ43" s="907"/>
      <c r="AR43" s="907"/>
      <c r="AS43" s="907"/>
      <c r="AT43" s="907"/>
      <c r="AU43" s="907"/>
      <c r="AV43" s="907"/>
      <c r="AW43" s="907"/>
      <c r="AX43" s="920"/>
    </row>
    <row r="44" spans="1:50" ht="13.5" customHeight="1" x14ac:dyDescent="0.2">
      <c r="A44" s="915">
        <f>A37-0.01</f>
        <v>-9.0999999999999979</v>
      </c>
      <c r="B44" s="904" t="s">
        <v>1187</v>
      </c>
      <c r="C44" s="906"/>
      <c r="D44" s="906"/>
      <c r="E44" s="907"/>
      <c r="F44" s="907"/>
      <c r="G44" s="907"/>
      <c r="H44" s="907"/>
      <c r="I44" s="907"/>
      <c r="J44" s="907"/>
      <c r="K44" s="907"/>
      <c r="L44" s="907"/>
      <c r="M44" s="907"/>
      <c r="N44" s="907"/>
      <c r="O44" s="907"/>
      <c r="P44" s="907"/>
      <c r="Q44" s="907"/>
      <c r="R44" s="907"/>
      <c r="S44" s="907"/>
      <c r="T44" s="925" t="s">
        <v>238</v>
      </c>
      <c r="U44" s="957"/>
      <c r="V44" s="930"/>
      <c r="W44" s="930"/>
      <c r="X44" s="940"/>
      <c r="Y44" s="920"/>
      <c r="Z44" s="907"/>
      <c r="AA44" s="907"/>
      <c r="AB44" s="907"/>
      <c r="AC44" s="907"/>
      <c r="AD44" s="907"/>
      <c r="AE44" s="907"/>
      <c r="AF44" s="907"/>
      <c r="AG44" s="907"/>
      <c r="AH44" s="907"/>
      <c r="AI44" s="907"/>
      <c r="AJ44" s="907"/>
      <c r="AK44" s="907"/>
      <c r="AL44" s="907"/>
      <c r="AM44" s="907"/>
      <c r="AN44" s="907"/>
      <c r="AO44" s="907"/>
      <c r="AP44" s="907"/>
      <c r="AQ44" s="907"/>
      <c r="AR44" s="907"/>
      <c r="AS44" s="907"/>
      <c r="AT44" s="907"/>
      <c r="AU44" s="907"/>
      <c r="AV44" s="907"/>
      <c r="AW44" s="907"/>
      <c r="AX44" s="920"/>
    </row>
    <row r="45" spans="1:50" ht="13.5" customHeight="1" x14ac:dyDescent="0.2">
      <c r="A45" s="915"/>
      <c r="B45" s="904"/>
      <c r="C45" s="918"/>
      <c r="D45" s="924"/>
      <c r="E45" s="924" t="s">
        <v>63</v>
      </c>
      <c r="F45" s="1706">
        <f>Z16</f>
        <v>-9.1499999999999968</v>
      </c>
      <c r="G45" s="1706"/>
      <c r="H45" s="919"/>
      <c r="I45" s="907"/>
      <c r="J45" s="907"/>
      <c r="K45" s="907"/>
      <c r="L45" s="907"/>
      <c r="M45" s="907"/>
      <c r="N45" s="907"/>
      <c r="O45" s="907"/>
      <c r="P45" s="907"/>
      <c r="Q45" s="907"/>
      <c r="R45" s="907"/>
      <c r="S45" s="907"/>
      <c r="T45" s="907"/>
      <c r="U45" s="959"/>
      <c r="V45" s="937"/>
      <c r="W45" s="937"/>
      <c r="X45" s="942"/>
      <c r="Y45" s="920"/>
      <c r="Z45" s="907"/>
      <c r="AA45" s="907"/>
      <c r="AB45" s="907"/>
      <c r="AC45" s="958"/>
      <c r="AD45" s="907"/>
      <c r="AE45" s="907"/>
      <c r="AF45" s="907"/>
      <c r="AG45" s="907"/>
      <c r="AH45" s="907"/>
      <c r="AI45" s="907"/>
      <c r="AJ45" s="907"/>
      <c r="AK45" s="907"/>
      <c r="AL45" s="907"/>
      <c r="AM45" s="907"/>
      <c r="AN45" s="907"/>
      <c r="AO45" s="907"/>
      <c r="AP45" s="907"/>
      <c r="AQ45" s="907"/>
      <c r="AR45" s="907"/>
      <c r="AS45" s="907"/>
      <c r="AT45" s="907"/>
      <c r="AU45" s="907"/>
      <c r="AV45" s="907"/>
      <c r="AW45" s="907"/>
      <c r="AX45" s="920"/>
    </row>
    <row r="46" spans="1:50" ht="12" customHeight="1" x14ac:dyDescent="0.2">
      <c r="A46" s="915"/>
      <c r="B46" s="904"/>
      <c r="C46" s="906"/>
      <c r="D46" s="906"/>
      <c r="E46" s="907"/>
      <c r="F46" s="907"/>
      <c r="G46" s="907"/>
      <c r="H46" s="907"/>
      <c r="I46" s="907"/>
      <c r="J46" s="907"/>
      <c r="K46" s="907"/>
      <c r="L46" s="907"/>
      <c r="M46" s="907"/>
      <c r="N46" s="907"/>
      <c r="O46" s="907"/>
      <c r="P46" s="907"/>
      <c r="Q46" s="907"/>
      <c r="R46" s="907"/>
      <c r="S46" s="907"/>
      <c r="T46" s="907"/>
      <c r="U46" s="907"/>
      <c r="V46" s="907"/>
      <c r="W46" s="907"/>
      <c r="X46" s="907"/>
      <c r="Y46" s="920"/>
      <c r="Z46" s="907"/>
      <c r="AA46" s="907"/>
      <c r="AB46" s="907"/>
      <c r="AC46" s="958"/>
      <c r="AD46" s="907"/>
      <c r="AE46" s="907"/>
      <c r="AF46" s="907"/>
      <c r="AG46" s="907"/>
      <c r="AH46" s="1724"/>
      <c r="AI46" s="1724"/>
      <c r="AJ46" s="1724"/>
      <c r="AK46" s="907"/>
      <c r="AL46" s="907"/>
      <c r="AM46" s="907"/>
      <c r="AN46" s="907"/>
      <c r="AO46" s="907"/>
      <c r="AP46" s="907"/>
      <c r="AQ46" s="907"/>
      <c r="AR46" s="907"/>
      <c r="AS46" s="907"/>
      <c r="AT46" s="907"/>
      <c r="AU46" s="907"/>
      <c r="AV46" s="907"/>
      <c r="AW46" s="907"/>
      <c r="AX46" s="920"/>
    </row>
    <row r="47" spans="1:50" ht="12" customHeight="1" x14ac:dyDescent="0.2">
      <c r="A47" s="915"/>
      <c r="B47" s="904"/>
      <c r="C47" s="906"/>
      <c r="D47" s="906"/>
      <c r="E47" s="907"/>
      <c r="F47" s="907"/>
      <c r="G47" s="907"/>
      <c r="H47" s="907"/>
      <c r="I47" s="907"/>
      <c r="J47" s="907"/>
      <c r="K47" s="907"/>
      <c r="L47" s="907"/>
      <c r="M47" s="907"/>
      <c r="N47" s="907"/>
      <c r="O47" s="907"/>
      <c r="P47" s="907"/>
      <c r="Q47" s="907"/>
      <c r="R47" s="907"/>
      <c r="S47" s="907"/>
      <c r="T47" s="907"/>
      <c r="U47" s="907"/>
      <c r="V47" s="907"/>
      <c r="W47" s="907"/>
      <c r="X47" s="907"/>
      <c r="Y47" s="920"/>
      <c r="Z47" s="904"/>
      <c r="AA47" s="907"/>
      <c r="AB47" s="907"/>
      <c r="AC47" s="907"/>
      <c r="AD47" s="907"/>
      <c r="AE47" s="965"/>
      <c r="AF47" s="965"/>
      <c r="AG47" s="907"/>
      <c r="AH47" s="907"/>
      <c r="AI47" s="907"/>
      <c r="AJ47" s="907"/>
      <c r="AK47" s="907"/>
      <c r="AL47" s="907"/>
      <c r="AM47" s="907"/>
      <c r="AN47" s="907"/>
      <c r="AO47" s="907"/>
      <c r="AP47" s="907"/>
      <c r="AQ47" s="907"/>
      <c r="AR47" s="907"/>
      <c r="AS47" s="907"/>
      <c r="AT47" s="907"/>
      <c r="AU47" s="907"/>
      <c r="AV47" s="907"/>
      <c r="AW47" s="907"/>
      <c r="AX47" s="920"/>
    </row>
    <row r="48" spans="1:50" ht="20.100000000000001" customHeight="1" x14ac:dyDescent="0.2">
      <c r="A48" s="963"/>
      <c r="B48" s="907"/>
      <c r="C48" s="907"/>
      <c r="D48" s="907"/>
      <c r="E48" s="907"/>
      <c r="F48" s="907"/>
      <c r="G48" s="907"/>
      <c r="H48" s="907"/>
      <c r="I48" s="907"/>
      <c r="J48" s="907"/>
      <c r="K48" s="907"/>
      <c r="L48" s="907"/>
      <c r="M48" s="907"/>
      <c r="N48" s="907"/>
      <c r="O48" s="907"/>
      <c r="P48" s="907"/>
      <c r="Q48" s="907"/>
      <c r="R48" s="907"/>
      <c r="S48" s="907"/>
      <c r="T48" s="907"/>
      <c r="U48" s="907"/>
      <c r="V48" s="907"/>
      <c r="W48" s="907"/>
      <c r="X48" s="907"/>
      <c r="Y48" s="920"/>
      <c r="Z48" s="907"/>
      <c r="AA48" s="907"/>
      <c r="AB48" s="907"/>
      <c r="AC48" s="907"/>
      <c r="AD48" s="907"/>
      <c r="AE48" s="907"/>
      <c r="AF48" s="907"/>
      <c r="AG48" s="907"/>
      <c r="AH48" s="907"/>
      <c r="AI48" s="947"/>
      <c r="AJ48" s="907"/>
      <c r="AK48" s="907"/>
      <c r="AL48" s="925"/>
      <c r="AM48" s="907"/>
      <c r="AN48" s="907"/>
      <c r="AO48" s="966"/>
      <c r="AP48" s="966"/>
      <c r="AQ48" s="907"/>
      <c r="AR48" s="907"/>
      <c r="AS48" s="907"/>
      <c r="AT48" s="907"/>
      <c r="AU48" s="907"/>
      <c r="AV48" s="907"/>
      <c r="AW48" s="907"/>
      <c r="AX48" s="920"/>
    </row>
    <row r="49" spans="1:95" ht="14.25" customHeight="1" x14ac:dyDescent="0.2">
      <c r="A49" s="963"/>
      <c r="B49" s="907"/>
      <c r="C49" s="907"/>
      <c r="D49" s="907"/>
      <c r="E49" s="907"/>
      <c r="F49" s="907"/>
      <c r="G49" s="907"/>
      <c r="H49" s="907"/>
      <c r="I49" s="907"/>
      <c r="J49" s="907"/>
      <c r="K49" s="907"/>
      <c r="L49" s="907"/>
      <c r="M49" s="907"/>
      <c r="N49" s="907"/>
      <c r="O49" s="907"/>
      <c r="P49" s="907"/>
      <c r="Q49" s="907"/>
      <c r="R49" s="907"/>
      <c r="S49" s="907"/>
      <c r="T49" s="907"/>
      <c r="U49" s="907"/>
      <c r="V49" s="907"/>
      <c r="W49" s="907"/>
      <c r="X49" s="907"/>
      <c r="Y49" s="920"/>
      <c r="Z49" s="907"/>
      <c r="AA49" s="907"/>
      <c r="AB49" s="907"/>
      <c r="AC49" s="907"/>
      <c r="AD49" s="907"/>
      <c r="AE49" s="907"/>
      <c r="AF49" s="907"/>
      <c r="AG49" s="907"/>
      <c r="AH49" s="907"/>
      <c r="AI49" s="907"/>
      <c r="AJ49" s="907"/>
      <c r="AK49" s="907"/>
      <c r="AL49" s="925"/>
      <c r="AM49" s="907"/>
      <c r="AN49" s="907"/>
      <c r="AO49" s="907"/>
      <c r="AP49" s="907"/>
      <c r="AQ49" s="907"/>
      <c r="AR49" s="907"/>
      <c r="AS49" s="907"/>
      <c r="AT49" s="907"/>
      <c r="AU49" s="907"/>
      <c r="AV49" s="907"/>
      <c r="AW49" s="907"/>
      <c r="AX49" s="920"/>
    </row>
    <row r="50" spans="1:95" ht="14.25" customHeight="1" x14ac:dyDescent="0.2">
      <c r="A50" s="963"/>
      <c r="B50" s="907"/>
      <c r="C50" s="907"/>
      <c r="D50" s="907"/>
      <c r="E50" s="907"/>
      <c r="F50" s="907"/>
      <c r="G50" s="907"/>
      <c r="H50" s="907"/>
      <c r="I50" s="907"/>
      <c r="J50" s="907"/>
      <c r="K50" s="907"/>
      <c r="L50" s="907"/>
      <c r="M50" s="907"/>
      <c r="N50" s="907"/>
      <c r="O50" s="907"/>
      <c r="P50" s="907"/>
      <c r="Q50" s="907"/>
      <c r="R50" s="907"/>
      <c r="S50" s="907"/>
      <c r="T50" s="907"/>
      <c r="U50" s="907"/>
      <c r="V50" s="907"/>
      <c r="W50" s="907"/>
      <c r="X50" s="907"/>
      <c r="Y50" s="920"/>
      <c r="Z50" s="907"/>
      <c r="AA50" s="907"/>
      <c r="AB50" s="907"/>
      <c r="AC50" s="907"/>
      <c r="AD50" s="907"/>
      <c r="AE50" s="907"/>
      <c r="AF50" s="907"/>
      <c r="AG50" s="907"/>
      <c r="AH50" s="907"/>
      <c r="AI50" s="907"/>
      <c r="AJ50" s="907"/>
      <c r="AK50" s="907"/>
      <c r="AL50" s="925"/>
      <c r="AM50" s="907"/>
      <c r="AN50" s="907"/>
      <c r="AO50" s="947"/>
      <c r="AP50" s="907"/>
      <c r="AQ50" s="966"/>
      <c r="AR50" s="966"/>
      <c r="AS50" s="907"/>
      <c r="AT50" s="907"/>
      <c r="AU50" s="907"/>
      <c r="AV50" s="907"/>
      <c r="AW50" s="907"/>
      <c r="AX50" s="920"/>
    </row>
    <row r="51" spans="1:95" ht="14.25" customHeight="1" x14ac:dyDescent="0.2">
      <c r="A51" s="967"/>
      <c r="B51" s="968"/>
      <c r="C51" s="968"/>
      <c r="D51" s="968"/>
      <c r="E51" s="968"/>
      <c r="F51" s="968"/>
      <c r="G51" s="968"/>
      <c r="H51" s="968"/>
      <c r="I51" s="968"/>
      <c r="J51" s="968"/>
      <c r="K51" s="968"/>
      <c r="L51" s="968"/>
      <c r="M51" s="968"/>
      <c r="N51" s="968"/>
      <c r="O51" s="968"/>
      <c r="P51" s="968"/>
      <c r="Q51" s="968"/>
      <c r="R51" s="968"/>
      <c r="S51" s="968"/>
      <c r="T51" s="968"/>
      <c r="U51" s="968"/>
      <c r="V51" s="968"/>
      <c r="W51" s="968"/>
      <c r="X51" s="968"/>
      <c r="Y51" s="969"/>
      <c r="Z51" s="968"/>
      <c r="AA51" s="968"/>
      <c r="AB51" s="968"/>
      <c r="AC51" s="968"/>
      <c r="AD51" s="968"/>
      <c r="AE51" s="968"/>
      <c r="AF51" s="968"/>
      <c r="AG51" s="968"/>
      <c r="AH51" s="968"/>
      <c r="AI51" s="968"/>
      <c r="AJ51" s="968"/>
      <c r="AK51" s="968"/>
      <c r="AL51" s="970"/>
      <c r="AM51" s="968"/>
      <c r="AN51" s="968"/>
      <c r="AO51" s="971"/>
      <c r="AP51" s="968"/>
      <c r="AQ51" s="972"/>
      <c r="AR51" s="972"/>
      <c r="AS51" s="968"/>
      <c r="AT51" s="968"/>
      <c r="AU51" s="968"/>
      <c r="AV51" s="968"/>
      <c r="AW51" s="968"/>
      <c r="AX51" s="969"/>
    </row>
    <row r="52" spans="1:95" ht="15.75" x14ac:dyDescent="0.2">
      <c r="A52" s="973" t="s">
        <v>1184</v>
      </c>
      <c r="B52" s="974"/>
      <c r="C52" s="911"/>
      <c r="D52" s="911"/>
      <c r="E52" s="974"/>
      <c r="F52" s="911"/>
      <c r="G52" s="911"/>
      <c r="H52" s="911"/>
      <c r="I52" s="911"/>
      <c r="J52" s="911"/>
      <c r="K52" s="911"/>
      <c r="L52" s="911"/>
      <c r="M52" s="911"/>
      <c r="N52" s="911"/>
      <c r="O52" s="911"/>
      <c r="P52" s="911"/>
      <c r="Q52" s="911"/>
      <c r="R52" s="911"/>
      <c r="S52" s="911"/>
      <c r="T52" s="911"/>
      <c r="U52" s="911"/>
      <c r="V52" s="911"/>
      <c r="W52" s="911"/>
      <c r="X52" s="911"/>
      <c r="Y52" s="914"/>
      <c r="Z52" s="975"/>
      <c r="AA52" s="911"/>
      <c r="AB52" s="911"/>
      <c r="AC52" s="911"/>
      <c r="AD52" s="911"/>
      <c r="AE52" s="911"/>
      <c r="AF52" s="911"/>
      <c r="AG52" s="911"/>
      <c r="AH52" s="911"/>
      <c r="AI52" s="911"/>
      <c r="AJ52" s="911"/>
      <c r="AK52" s="911"/>
      <c r="AL52" s="911"/>
      <c r="AM52" s="911"/>
      <c r="AN52" s="911"/>
      <c r="AO52" s="911"/>
      <c r="AP52" s="911"/>
      <c r="AQ52" s="911"/>
      <c r="AR52" s="911"/>
      <c r="AS52" s="911"/>
      <c r="AT52" s="911"/>
      <c r="AU52" s="911"/>
      <c r="AV52" s="911"/>
      <c r="AW52" s="911"/>
      <c r="AX52" s="914"/>
    </row>
    <row r="53" spans="1:95" x14ac:dyDescent="0.2">
      <c r="A53" s="976"/>
      <c r="B53" s="977"/>
      <c r="C53" s="978"/>
      <c r="D53" s="978"/>
      <c r="E53" s="979"/>
      <c r="F53" s="979"/>
      <c r="G53" s="979"/>
      <c r="H53" s="979"/>
      <c r="I53" s="979"/>
      <c r="J53" s="979"/>
      <c r="K53" s="979"/>
      <c r="L53" s="979"/>
      <c r="M53" s="979"/>
      <c r="N53" s="979"/>
      <c r="O53" s="979"/>
      <c r="P53" s="979"/>
      <c r="Q53" s="979"/>
      <c r="R53" s="979"/>
      <c r="S53" s="979"/>
      <c r="T53" s="979"/>
      <c r="U53" s="979"/>
      <c r="V53" s="979"/>
      <c r="W53" s="979"/>
      <c r="X53" s="979"/>
      <c r="Y53" s="980"/>
      <c r="Z53" s="981"/>
      <c r="AA53" s="979"/>
      <c r="AB53" s="979"/>
      <c r="AC53" s="979"/>
      <c r="AD53" s="979"/>
      <c r="AE53" s="979"/>
      <c r="AF53" s="979"/>
      <c r="AG53" s="979"/>
      <c r="AH53" s="979"/>
      <c r="AI53" s="979"/>
      <c r="AJ53" s="979"/>
      <c r="AK53" s="979"/>
      <c r="AL53" s="979"/>
      <c r="AM53" s="979"/>
      <c r="AN53" s="979"/>
      <c r="AO53" s="979"/>
      <c r="AP53" s="979"/>
      <c r="AQ53" s="979"/>
      <c r="AR53" s="979"/>
      <c r="AS53" s="979"/>
      <c r="AT53" s="979"/>
      <c r="AU53" s="979"/>
      <c r="AV53" s="979"/>
      <c r="AW53" s="979"/>
      <c r="AX53" s="980"/>
    </row>
    <row r="54" spans="1:95" ht="15.75" x14ac:dyDescent="0.2">
      <c r="A54" s="915">
        <f>Z36-0.02</f>
        <v>-9.2199999999999953</v>
      </c>
      <c r="B54" s="904" t="s">
        <v>76</v>
      </c>
      <c r="C54" s="906"/>
      <c r="D54" s="906"/>
      <c r="E54" s="907"/>
      <c r="F54" s="907"/>
      <c r="G54" s="907"/>
      <c r="H54" s="907"/>
      <c r="I54" s="907"/>
      <c r="J54" s="907"/>
      <c r="K54" s="907"/>
      <c r="L54" s="907"/>
      <c r="M54" s="907"/>
      <c r="N54" s="907"/>
      <c r="O54" s="907"/>
      <c r="P54" s="907"/>
      <c r="Q54" s="907"/>
      <c r="R54" s="907"/>
      <c r="S54" s="907"/>
      <c r="T54" s="907"/>
      <c r="U54" s="907"/>
      <c r="V54" s="907"/>
      <c r="W54" s="918"/>
      <c r="X54" s="924"/>
      <c r="Y54" s="919"/>
      <c r="Z54" s="904">
        <f>A85-0.01</f>
        <v>-9.2899999999999991</v>
      </c>
      <c r="AA54" s="982" t="s">
        <v>922</v>
      </c>
      <c r="AB54" s="982"/>
      <c r="AC54" s="982"/>
      <c r="AD54" s="982"/>
      <c r="AE54" s="982"/>
      <c r="AF54" s="982"/>
      <c r="AG54" s="982"/>
      <c r="AH54" s="982"/>
      <c r="AI54" s="982"/>
      <c r="AQ54" s="918"/>
      <c r="AR54" s="924"/>
      <c r="AS54" s="919"/>
      <c r="AU54" s="907"/>
      <c r="AV54" s="907"/>
      <c r="AW54" s="907"/>
      <c r="AX54" s="920"/>
      <c r="BA54" s="983" t="s">
        <v>1216</v>
      </c>
      <c r="BB54" s="984"/>
      <c r="BC54" s="985"/>
      <c r="BD54" s="985"/>
      <c r="BE54" s="984"/>
      <c r="BF54" s="985"/>
      <c r="BG54" s="985"/>
      <c r="BH54" s="985"/>
      <c r="BI54" s="985"/>
      <c r="BJ54" s="985"/>
      <c r="BK54" s="985"/>
      <c r="BL54" s="985"/>
      <c r="BM54" s="985"/>
      <c r="BN54" s="985"/>
      <c r="BO54" s="985"/>
      <c r="BP54" s="985"/>
      <c r="BQ54" s="985"/>
      <c r="BR54" s="985"/>
      <c r="BS54" s="985"/>
      <c r="BT54" s="985"/>
      <c r="BU54" s="985"/>
      <c r="BV54" s="985"/>
      <c r="BW54" s="985"/>
      <c r="BX54" s="985"/>
      <c r="BY54" s="985"/>
      <c r="BZ54" s="986"/>
      <c r="CA54" s="987"/>
      <c r="CB54" s="988"/>
      <c r="CC54" s="988"/>
      <c r="CD54" s="989"/>
      <c r="CE54" s="989"/>
      <c r="CF54" s="989"/>
      <c r="CG54" s="989"/>
      <c r="CH54" s="990"/>
      <c r="CI54" s="990"/>
      <c r="CJ54" s="989"/>
      <c r="CK54" s="989"/>
      <c r="CL54" s="989"/>
      <c r="CM54" s="989"/>
      <c r="CN54" s="989"/>
      <c r="CO54" s="989"/>
      <c r="CP54" s="989"/>
      <c r="CQ54" s="989"/>
    </row>
    <row r="55" spans="1:95" ht="15.75" x14ac:dyDescent="0.2">
      <c r="A55" s="991"/>
      <c r="B55" s="992" t="s">
        <v>137</v>
      </c>
      <c r="C55" s="142"/>
      <c r="D55" s="142"/>
      <c r="E55" s="142"/>
      <c r="F55" s="142"/>
      <c r="G55" s="142">
        <v>1</v>
      </c>
      <c r="H55" s="931"/>
      <c r="I55" s="931"/>
      <c r="J55" s="931"/>
      <c r="U55" s="907"/>
      <c r="V55" s="907"/>
      <c r="W55" s="907"/>
      <c r="Y55" s="920"/>
      <c r="Z55" s="907"/>
      <c r="AA55" s="946" t="s">
        <v>924</v>
      </c>
      <c r="AB55" s="916"/>
      <c r="AC55" s="916"/>
      <c r="AD55" s="916"/>
      <c r="AE55" s="916"/>
      <c r="AF55" s="916"/>
      <c r="AG55" s="916"/>
      <c r="AH55" s="916"/>
      <c r="AI55" s="916">
        <v>1</v>
      </c>
      <c r="AU55" s="907"/>
      <c r="AV55" s="907"/>
      <c r="AW55" s="907"/>
      <c r="AX55" s="920"/>
      <c r="BA55" s="1725" t="s">
        <v>1024</v>
      </c>
      <c r="BB55" s="1726"/>
      <c r="BC55" s="1726"/>
      <c r="BD55" s="1726"/>
      <c r="BE55" s="1726"/>
      <c r="BF55" s="1726"/>
      <c r="BG55" s="1726"/>
      <c r="BH55" s="1726"/>
      <c r="BI55" s="1726"/>
      <c r="BJ55" s="1726"/>
      <c r="BK55" s="1726"/>
      <c r="BL55" s="1726"/>
      <c r="BM55" s="1726"/>
      <c r="BN55" s="1726"/>
      <c r="BO55" s="1726"/>
      <c r="BP55" s="1726"/>
      <c r="BQ55" s="1726"/>
      <c r="BR55" s="1726"/>
      <c r="BS55" s="1726"/>
      <c r="BT55" s="1726"/>
      <c r="BU55" s="1726"/>
      <c r="BV55" s="1726"/>
      <c r="BW55" s="1726"/>
      <c r="BX55" s="1726"/>
      <c r="BY55" s="1726"/>
      <c r="BZ55" s="1726"/>
      <c r="CA55" s="1726"/>
      <c r="CB55" s="1726"/>
      <c r="CC55" s="1726"/>
      <c r="CD55" s="1726"/>
      <c r="CE55" s="1726"/>
      <c r="CF55" s="1726"/>
      <c r="CG55" s="1726"/>
      <c r="CH55" s="1726"/>
      <c r="CI55" s="1726"/>
      <c r="CJ55" s="1726"/>
      <c r="CK55" s="1726"/>
      <c r="CL55" s="1726"/>
      <c r="CM55" s="1726"/>
      <c r="CN55" s="1726"/>
      <c r="CO55" s="1726"/>
      <c r="CP55" s="1726"/>
      <c r="CQ55" s="1727"/>
    </row>
    <row r="56" spans="1:95" x14ac:dyDescent="0.2">
      <c r="A56" s="991"/>
      <c r="B56" s="1723" t="s">
        <v>139</v>
      </c>
      <c r="C56" s="1723"/>
      <c r="D56" s="1723"/>
      <c r="E56" s="1723"/>
      <c r="F56" s="1723"/>
      <c r="G56" s="993">
        <v>2</v>
      </c>
      <c r="H56" s="931"/>
      <c r="I56" s="931"/>
      <c r="J56" s="931"/>
      <c r="K56" s="992" t="s">
        <v>161</v>
      </c>
      <c r="L56" s="142"/>
      <c r="M56" s="142"/>
      <c r="N56" s="142"/>
      <c r="O56" s="142"/>
      <c r="P56" s="142"/>
      <c r="Q56" s="142"/>
      <c r="R56" s="142"/>
      <c r="S56" s="142"/>
      <c r="T56" s="142">
        <v>4</v>
      </c>
      <c r="U56" s="931"/>
      <c r="V56" s="907"/>
      <c r="W56" s="907"/>
      <c r="Y56" s="920"/>
      <c r="Z56" s="907"/>
      <c r="AA56" s="938" t="s">
        <v>923</v>
      </c>
      <c r="AB56" s="933"/>
      <c r="AC56" s="933"/>
      <c r="AD56" s="933"/>
      <c r="AE56" s="933"/>
      <c r="AF56" s="933"/>
      <c r="AG56" s="933"/>
      <c r="AH56" s="933"/>
      <c r="AI56" s="933">
        <v>2</v>
      </c>
      <c r="AU56" s="907"/>
      <c r="AV56" s="907"/>
      <c r="AW56" s="907"/>
      <c r="AX56" s="920"/>
      <c r="BA56" s="1728" t="s">
        <v>258</v>
      </c>
      <c r="BB56" s="1730">
        <v>-9.36</v>
      </c>
      <c r="BC56" s="1731"/>
      <c r="BD56" s="989"/>
      <c r="BE56" s="989"/>
      <c r="BF56" s="989"/>
      <c r="BG56" s="994"/>
      <c r="BH56" s="1730">
        <v>-9.3699999999999992</v>
      </c>
      <c r="BI56" s="1731"/>
      <c r="BJ56" s="1731"/>
      <c r="BK56" s="989"/>
      <c r="BL56" s="989"/>
      <c r="BM56" s="989"/>
      <c r="BN56" s="989"/>
      <c r="BO56" s="989"/>
      <c r="BP56" s="994"/>
      <c r="BQ56" s="1777">
        <f>BH56-0.01</f>
        <v>-9.379999999999999</v>
      </c>
      <c r="BR56" s="1778"/>
      <c r="BS56" s="1778"/>
      <c r="BT56" s="994"/>
      <c r="BU56" s="1730">
        <f>BQ56-0.01</f>
        <v>-9.3899999999999988</v>
      </c>
      <c r="BV56" s="1731"/>
      <c r="BW56" s="1731"/>
      <c r="BX56" s="989"/>
      <c r="BY56" s="989"/>
      <c r="BZ56" s="994"/>
      <c r="CA56" s="1730">
        <f>BU56-0.01</f>
        <v>-9.3999999999999986</v>
      </c>
      <c r="CB56" s="1731"/>
      <c r="CC56" s="1731"/>
      <c r="CD56" s="1731"/>
      <c r="CE56" s="1731"/>
      <c r="CF56" s="1731"/>
      <c r="CG56" s="1731"/>
      <c r="CH56" s="1732"/>
      <c r="CI56" s="1730">
        <f>CA56-0.01</f>
        <v>-9.4099999999999984</v>
      </c>
      <c r="CJ56" s="1731"/>
      <c r="CK56" s="1731"/>
      <c r="CL56" s="1731"/>
      <c r="CM56" s="1731"/>
      <c r="CN56" s="1731"/>
      <c r="CO56" s="1731"/>
      <c r="CP56" s="1732"/>
      <c r="CQ56" s="995">
        <f>CI56-0.01</f>
        <v>-9.4199999999999982</v>
      </c>
    </row>
    <row r="57" spans="1:95" ht="13.5" customHeight="1" x14ac:dyDescent="0.2">
      <c r="A57" s="991"/>
      <c r="B57" s="992" t="s">
        <v>138</v>
      </c>
      <c r="C57" s="142"/>
      <c r="D57" s="142"/>
      <c r="E57" s="142"/>
      <c r="F57" s="142"/>
      <c r="G57" s="142">
        <v>3</v>
      </c>
      <c r="H57" s="931"/>
      <c r="I57" s="931"/>
      <c r="J57" s="931"/>
      <c r="K57" s="933" t="s">
        <v>97</v>
      </c>
      <c r="L57" s="142"/>
      <c r="M57" s="142"/>
      <c r="N57" s="142"/>
      <c r="O57" s="142"/>
      <c r="P57" s="142"/>
      <c r="Q57" s="142"/>
      <c r="R57" s="142"/>
      <c r="S57" s="142"/>
      <c r="T57" s="142">
        <v>5</v>
      </c>
      <c r="U57" s="931"/>
      <c r="V57" s="907"/>
      <c r="W57" s="907"/>
      <c r="Y57" s="920"/>
      <c r="Z57" s="963"/>
      <c r="AA57" s="946" t="s">
        <v>242</v>
      </c>
      <c r="AB57" s="916"/>
      <c r="AC57" s="916"/>
      <c r="AD57" s="916"/>
      <c r="AE57" s="933"/>
      <c r="AF57" s="933"/>
      <c r="AG57" s="933"/>
      <c r="AH57" s="933"/>
      <c r="AI57" s="933">
        <v>3</v>
      </c>
      <c r="AJ57" s="907"/>
      <c r="AK57" s="907"/>
      <c r="AL57" s="907"/>
      <c r="AM57" s="907"/>
      <c r="AN57" s="907"/>
      <c r="AO57" s="907"/>
      <c r="AP57" s="907"/>
      <c r="AQ57" s="907"/>
      <c r="AR57" s="907"/>
      <c r="AS57" s="907"/>
      <c r="AT57" s="907"/>
      <c r="AU57" s="907"/>
      <c r="AV57" s="907"/>
      <c r="AW57" s="907"/>
      <c r="AX57" s="920"/>
      <c r="BA57" s="1729"/>
      <c r="BB57" s="1733" t="s">
        <v>1025</v>
      </c>
      <c r="BC57" s="1734"/>
      <c r="BD57" s="1734"/>
      <c r="BE57" s="1734"/>
      <c r="BF57" s="1734"/>
      <c r="BG57" s="1735"/>
      <c r="BH57" s="989" t="s">
        <v>1026</v>
      </c>
      <c r="BI57" s="989"/>
      <c r="BJ57" s="989"/>
      <c r="BK57" s="989"/>
      <c r="BL57" s="989"/>
      <c r="BM57" s="989"/>
      <c r="BN57" s="989"/>
      <c r="BO57" s="996"/>
      <c r="BP57" s="994"/>
      <c r="BQ57" s="1744" t="s">
        <v>1297</v>
      </c>
      <c r="BR57" s="1750" t="s">
        <v>1298</v>
      </c>
      <c r="BS57" s="1750"/>
      <c r="BT57" s="997"/>
      <c r="BU57" s="1737" t="s">
        <v>1027</v>
      </c>
      <c r="BV57" s="1738"/>
      <c r="BW57" s="1738"/>
      <c r="BX57" s="1738"/>
      <c r="BY57" s="1738"/>
      <c r="BZ57" s="1739"/>
      <c r="CA57" s="1737" t="s">
        <v>1028</v>
      </c>
      <c r="CB57" s="1738"/>
      <c r="CC57" s="1738"/>
      <c r="CD57" s="1738"/>
      <c r="CE57" s="1738"/>
      <c r="CF57" s="1738"/>
      <c r="CG57" s="1738"/>
      <c r="CH57" s="1739"/>
      <c r="CI57" s="1737" t="s">
        <v>1029</v>
      </c>
      <c r="CJ57" s="1738"/>
      <c r="CK57" s="1738"/>
      <c r="CL57" s="1738"/>
      <c r="CM57" s="1738"/>
      <c r="CN57" s="1738"/>
      <c r="CO57" s="1738"/>
      <c r="CP57" s="1739"/>
      <c r="CQ57" s="1742" t="s">
        <v>1300</v>
      </c>
    </row>
    <row r="58" spans="1:95" x14ac:dyDescent="0.2">
      <c r="I58" s="907"/>
      <c r="J58" s="907"/>
      <c r="K58" s="907"/>
      <c r="L58" s="907"/>
      <c r="M58" s="907"/>
      <c r="N58" s="907"/>
      <c r="O58" s="907"/>
      <c r="P58" s="907"/>
      <c r="Q58" s="907"/>
      <c r="R58" s="907"/>
      <c r="S58" s="907"/>
      <c r="T58" s="907"/>
      <c r="U58" s="907"/>
      <c r="V58" s="907"/>
      <c r="W58" s="907"/>
      <c r="Y58" s="920"/>
      <c r="Z58" s="963"/>
      <c r="AA58" s="938" t="s">
        <v>97</v>
      </c>
      <c r="AB58" s="933"/>
      <c r="AC58" s="933"/>
      <c r="AD58" s="933"/>
      <c r="AE58" s="933"/>
      <c r="AF58" s="933"/>
      <c r="AG58" s="933"/>
      <c r="AH58" s="933"/>
      <c r="AI58" s="933">
        <v>4</v>
      </c>
      <c r="AJ58" s="907"/>
      <c r="AK58" s="907"/>
      <c r="AL58" s="907"/>
      <c r="AM58" s="907"/>
      <c r="AN58" s="907"/>
      <c r="AO58" s="907"/>
      <c r="AP58" s="907"/>
      <c r="AQ58" s="907"/>
      <c r="AR58" s="907"/>
      <c r="AS58" s="907"/>
      <c r="AT58" s="907"/>
      <c r="AU58" s="907"/>
      <c r="AV58" s="907"/>
      <c r="AW58" s="907"/>
      <c r="AX58" s="920"/>
      <c r="BA58" s="1729"/>
      <c r="BB58" s="1736"/>
      <c r="BC58" s="1734"/>
      <c r="BD58" s="1734"/>
      <c r="BE58" s="1734"/>
      <c r="BF58" s="1734"/>
      <c r="BG58" s="1735"/>
      <c r="BH58" s="998" t="s">
        <v>1030</v>
      </c>
      <c r="BI58" s="999"/>
      <c r="BJ58" s="999"/>
      <c r="BK58" s="999"/>
      <c r="BL58" s="999"/>
      <c r="BM58" s="999"/>
      <c r="BN58" s="999"/>
      <c r="BO58" s="999"/>
      <c r="BP58" s="1000">
        <v>1</v>
      </c>
      <c r="BQ58" s="1744"/>
      <c r="BR58" s="1750"/>
      <c r="BS58" s="1750"/>
      <c r="BT58" s="997"/>
      <c r="BU58" s="1737"/>
      <c r="BV58" s="1738"/>
      <c r="BW58" s="1738"/>
      <c r="BX58" s="1738"/>
      <c r="BY58" s="1738"/>
      <c r="BZ58" s="1739"/>
      <c r="CA58" s="1737"/>
      <c r="CB58" s="1738"/>
      <c r="CC58" s="1738"/>
      <c r="CD58" s="1738"/>
      <c r="CE58" s="1738"/>
      <c r="CF58" s="1738"/>
      <c r="CG58" s="1738"/>
      <c r="CH58" s="1739"/>
      <c r="CI58" s="1737"/>
      <c r="CJ58" s="1738"/>
      <c r="CK58" s="1738"/>
      <c r="CL58" s="1738"/>
      <c r="CM58" s="1738"/>
      <c r="CN58" s="1738"/>
      <c r="CO58" s="1738"/>
      <c r="CP58" s="1739"/>
      <c r="CQ58" s="1742"/>
    </row>
    <row r="59" spans="1:95" x14ac:dyDescent="0.2">
      <c r="A59" s="915">
        <f>A54-0.01</f>
        <v>-9.2299999999999951</v>
      </c>
      <c r="B59" s="904" t="s">
        <v>917</v>
      </c>
      <c r="C59" s="907"/>
      <c r="D59" s="907"/>
      <c r="E59" s="907"/>
      <c r="F59" s="907"/>
      <c r="G59" s="907"/>
      <c r="H59" s="907"/>
      <c r="I59" s="907"/>
      <c r="J59" s="907"/>
      <c r="K59" s="907"/>
      <c r="L59" s="907"/>
      <c r="M59" s="907"/>
      <c r="N59" s="1001"/>
      <c r="O59" s="1002"/>
      <c r="P59" s="907"/>
      <c r="Q59" s="907"/>
      <c r="R59" s="907"/>
      <c r="S59" s="907"/>
      <c r="T59" s="948"/>
      <c r="U59" s="948"/>
      <c r="V59" s="907"/>
      <c r="W59" s="918"/>
      <c r="X59" s="924"/>
      <c r="Y59" s="919"/>
      <c r="Z59" s="963"/>
      <c r="AA59" s="1002"/>
      <c r="AB59" s="907"/>
      <c r="AC59" s="907"/>
      <c r="AD59" s="907"/>
      <c r="AE59" s="907"/>
      <c r="AF59" s="907"/>
      <c r="AG59" s="907"/>
      <c r="AH59" s="907"/>
      <c r="AI59" s="907"/>
      <c r="AJ59" s="907"/>
      <c r="AK59" s="907"/>
      <c r="AL59" s="907"/>
      <c r="AM59" s="907"/>
      <c r="AN59" s="907"/>
      <c r="AO59" s="907"/>
      <c r="AP59" s="907"/>
      <c r="AQ59" s="907"/>
      <c r="AR59" s="907"/>
      <c r="AS59" s="907"/>
      <c r="AT59" s="907"/>
      <c r="AU59" s="907"/>
      <c r="AV59" s="907"/>
      <c r="AW59" s="907"/>
      <c r="AX59" s="920"/>
      <c r="BA59" s="1729"/>
      <c r="BB59" s="1736"/>
      <c r="BC59" s="1734"/>
      <c r="BD59" s="1734"/>
      <c r="BE59" s="1734"/>
      <c r="BF59" s="1734"/>
      <c r="BG59" s="1735"/>
      <c r="BH59" s="998" t="s">
        <v>1031</v>
      </c>
      <c r="BI59" s="999"/>
      <c r="BJ59" s="999"/>
      <c r="BK59" s="999"/>
      <c r="BL59" s="999"/>
      <c r="BM59" s="999"/>
      <c r="BN59" s="999"/>
      <c r="BO59" s="999"/>
      <c r="BP59" s="1000">
        <v>2</v>
      </c>
      <c r="BQ59" s="1744"/>
      <c r="BR59" s="1750"/>
      <c r="BS59" s="1750"/>
      <c r="BT59" s="997"/>
      <c r="BU59" s="1737"/>
      <c r="BV59" s="1738"/>
      <c r="BW59" s="1738"/>
      <c r="BX59" s="1738"/>
      <c r="BY59" s="1738"/>
      <c r="BZ59" s="1739"/>
      <c r="CA59" s="1737"/>
      <c r="CB59" s="1738"/>
      <c r="CC59" s="1738"/>
      <c r="CD59" s="1738"/>
      <c r="CE59" s="1738"/>
      <c r="CF59" s="1738"/>
      <c r="CG59" s="1738"/>
      <c r="CH59" s="1739"/>
      <c r="CI59" s="1737"/>
      <c r="CJ59" s="1738"/>
      <c r="CK59" s="1738"/>
      <c r="CL59" s="1738"/>
      <c r="CM59" s="1738"/>
      <c r="CN59" s="1738"/>
      <c r="CO59" s="1738"/>
      <c r="CP59" s="1739"/>
      <c r="CQ59" s="1742"/>
    </row>
    <row r="60" spans="1:95" x14ac:dyDescent="0.2">
      <c r="A60" s="915"/>
      <c r="B60" s="938" t="s">
        <v>243</v>
      </c>
      <c r="C60" s="933"/>
      <c r="D60" s="933"/>
      <c r="E60" s="933"/>
      <c r="F60" s="933"/>
      <c r="G60" s="933"/>
      <c r="H60" s="933"/>
      <c r="I60" s="933"/>
      <c r="J60" s="933"/>
      <c r="K60" s="933">
        <v>1</v>
      </c>
      <c r="L60" s="907"/>
      <c r="V60" s="907"/>
      <c r="W60" s="907"/>
      <c r="Y60" s="1003"/>
      <c r="Z60" s="915">
        <v>-9.3000000000000007</v>
      </c>
      <c r="AA60" s="907" t="s">
        <v>278</v>
      </c>
      <c r="AB60" s="907"/>
      <c r="AC60" s="907"/>
      <c r="AD60" s="907"/>
      <c r="AE60" s="907"/>
      <c r="AF60" s="907"/>
      <c r="AG60" s="907"/>
      <c r="AH60" s="907"/>
      <c r="AI60" s="907"/>
      <c r="AJ60" s="907"/>
      <c r="AK60" s="907"/>
      <c r="AL60" s="907"/>
      <c r="AM60" s="907"/>
      <c r="AN60" s="907"/>
      <c r="AO60" s="907"/>
      <c r="AP60" s="907"/>
      <c r="AQ60" s="918"/>
      <c r="AR60" s="924"/>
      <c r="AS60" s="919"/>
      <c r="AT60" s="907"/>
      <c r="AU60" s="907"/>
      <c r="AV60" s="907"/>
      <c r="AW60" s="907"/>
      <c r="AX60" s="920"/>
      <c r="BA60" s="1729"/>
      <c r="BB60" s="1004"/>
      <c r="BC60" s="999" t="s">
        <v>99</v>
      </c>
      <c r="BD60" s="999"/>
      <c r="BE60" s="1005">
        <v>1</v>
      </c>
      <c r="BF60" s="1005"/>
      <c r="BG60" s="1006"/>
      <c r="BH60" s="1740" t="s">
        <v>1032</v>
      </c>
      <c r="BI60" s="1741"/>
      <c r="BJ60" s="1741"/>
      <c r="BK60" s="1741"/>
      <c r="BL60" s="1741"/>
      <c r="BM60" s="1741"/>
      <c r="BN60" s="1741"/>
      <c r="BO60" s="1741"/>
      <c r="BP60" s="1007">
        <v>3</v>
      </c>
      <c r="BQ60" s="1744"/>
      <c r="BR60" s="1750"/>
      <c r="BS60" s="1750"/>
      <c r="BT60" s="997"/>
      <c r="BU60" s="1737"/>
      <c r="BV60" s="1738"/>
      <c r="BW60" s="1738"/>
      <c r="BX60" s="1738"/>
      <c r="BY60" s="1738"/>
      <c r="BZ60" s="1739"/>
      <c r="CA60" s="1737"/>
      <c r="CB60" s="1738"/>
      <c r="CC60" s="1738"/>
      <c r="CD60" s="1738"/>
      <c r="CE60" s="1738"/>
      <c r="CF60" s="1738"/>
      <c r="CG60" s="1738"/>
      <c r="CH60" s="1739"/>
      <c r="CI60" s="1737"/>
      <c r="CJ60" s="1738"/>
      <c r="CK60" s="1738"/>
      <c r="CL60" s="1738"/>
      <c r="CM60" s="1738"/>
      <c r="CN60" s="1738"/>
      <c r="CO60" s="1738"/>
      <c r="CP60" s="1739"/>
      <c r="CQ60" s="1742"/>
    </row>
    <row r="61" spans="1:95" x14ac:dyDescent="0.2">
      <c r="A61" s="915"/>
      <c r="B61" s="938" t="s">
        <v>1192</v>
      </c>
      <c r="C61" s="933"/>
      <c r="D61" s="933"/>
      <c r="E61" s="933"/>
      <c r="F61" s="933"/>
      <c r="G61" s="933"/>
      <c r="H61" s="933"/>
      <c r="I61" s="933"/>
      <c r="J61" s="933"/>
      <c r="K61" s="933">
        <v>2</v>
      </c>
      <c r="L61" s="907"/>
      <c r="M61" s="938" t="s">
        <v>245</v>
      </c>
      <c r="N61" s="933"/>
      <c r="O61" s="933"/>
      <c r="P61" s="933"/>
      <c r="Q61" s="933"/>
      <c r="R61" s="933"/>
      <c r="S61" s="933"/>
      <c r="T61" s="933"/>
      <c r="U61" s="933">
        <v>5</v>
      </c>
      <c r="V61" s="907"/>
      <c r="W61" s="907"/>
      <c r="X61" s="907"/>
      <c r="Y61" s="1003"/>
      <c r="Z61" s="963"/>
      <c r="AA61" s="907"/>
      <c r="AB61" s="907"/>
      <c r="AC61" s="938" t="s">
        <v>248</v>
      </c>
      <c r="AD61" s="933"/>
      <c r="AE61" s="933"/>
      <c r="AF61" s="933"/>
      <c r="AG61" s="933"/>
      <c r="AH61" s="933"/>
      <c r="AI61" s="933"/>
      <c r="AJ61" s="933"/>
      <c r="AK61" s="933"/>
      <c r="AL61" s="933"/>
      <c r="AM61" s="933">
        <v>1</v>
      </c>
      <c r="AN61" s="907"/>
      <c r="AO61" s="907"/>
      <c r="AP61" s="907"/>
      <c r="AQ61" s="907"/>
      <c r="AR61" s="907"/>
      <c r="AS61" s="907"/>
      <c r="AT61" s="907"/>
      <c r="AU61" s="907"/>
      <c r="AV61" s="907"/>
      <c r="AW61" s="907"/>
      <c r="AX61" s="920"/>
      <c r="BA61" s="1729"/>
      <c r="BB61" s="1008"/>
      <c r="BC61" s="1009" t="s">
        <v>100</v>
      </c>
      <c r="BD61" s="1009"/>
      <c r="BE61" s="1010">
        <v>2</v>
      </c>
      <c r="BF61" s="1010"/>
      <c r="BG61" s="1011"/>
      <c r="BH61" s="1012" t="s">
        <v>97</v>
      </c>
      <c r="BI61" s="1012"/>
      <c r="BJ61" s="1012"/>
      <c r="BK61" s="1012"/>
      <c r="BL61" s="1012"/>
      <c r="BM61" s="1012"/>
      <c r="BN61" s="1012"/>
      <c r="BO61" s="1012"/>
      <c r="BP61" s="1013">
        <v>4</v>
      </c>
      <c r="BQ61" s="1745"/>
      <c r="BR61" s="1753"/>
      <c r="BS61" s="1753"/>
      <c r="BT61" s="997"/>
      <c r="BU61" s="1014"/>
      <c r="BV61" s="1015"/>
      <c r="BW61" s="1015"/>
      <c r="BX61" s="1015"/>
      <c r="BY61" s="1015"/>
      <c r="BZ61" s="997"/>
      <c r="CA61" s="1014"/>
      <c r="CB61" s="1015"/>
      <c r="CC61" s="1015"/>
      <c r="CD61" s="1015"/>
      <c r="CE61" s="1015"/>
      <c r="CF61" s="1015"/>
      <c r="CG61" s="1015"/>
      <c r="CH61" s="997"/>
      <c r="CI61" s="1014"/>
      <c r="CJ61" s="1015"/>
      <c r="CK61" s="1015"/>
      <c r="CL61" s="1015"/>
      <c r="CM61" s="1015"/>
      <c r="CN61" s="1015"/>
      <c r="CO61" s="1015"/>
      <c r="CP61" s="997"/>
      <c r="CQ61" s="1743"/>
    </row>
    <row r="62" spans="1:95" ht="12.75" x14ac:dyDescent="0.2">
      <c r="A62" s="915"/>
      <c r="B62" s="938" t="s">
        <v>246</v>
      </c>
      <c r="C62" s="933"/>
      <c r="D62" s="933"/>
      <c r="E62" s="933"/>
      <c r="F62" s="933"/>
      <c r="G62" s="933"/>
      <c r="H62" s="933"/>
      <c r="I62" s="933"/>
      <c r="J62" s="933"/>
      <c r="K62" s="933">
        <v>3</v>
      </c>
      <c r="L62" s="907"/>
      <c r="M62" s="903" t="s">
        <v>918</v>
      </c>
      <c r="N62" s="933"/>
      <c r="O62" s="933"/>
      <c r="P62" s="933"/>
      <c r="Q62" s="933"/>
      <c r="R62" s="933"/>
      <c r="S62" s="933"/>
      <c r="T62" s="933"/>
      <c r="U62" s="933">
        <v>6</v>
      </c>
      <c r="V62" s="907"/>
      <c r="W62" s="907"/>
      <c r="X62" s="907"/>
      <c r="Y62" s="1003"/>
      <c r="Z62" s="907"/>
      <c r="AA62" s="907"/>
      <c r="AB62" s="907"/>
      <c r="AC62" s="938" t="s">
        <v>249</v>
      </c>
      <c r="AD62" s="933"/>
      <c r="AE62" s="933"/>
      <c r="AF62" s="933"/>
      <c r="AG62" s="933"/>
      <c r="AH62" s="933"/>
      <c r="AI62" s="933"/>
      <c r="AJ62" s="933"/>
      <c r="AK62" s="933"/>
      <c r="AL62" s="933"/>
      <c r="AM62" s="933">
        <v>2</v>
      </c>
      <c r="AT62" s="907"/>
      <c r="AU62" s="907"/>
      <c r="AV62" s="907"/>
      <c r="AW62" s="907"/>
      <c r="AX62" s="920"/>
      <c r="BA62" s="1729"/>
      <c r="BB62" s="1016" t="s">
        <v>1033</v>
      </c>
      <c r="BC62" s="1017"/>
      <c r="BD62" s="1018"/>
      <c r="BE62" s="1019"/>
      <c r="BF62" s="1018"/>
      <c r="BG62" s="1020"/>
      <c r="BH62" s="985"/>
      <c r="BI62" s="985"/>
      <c r="BJ62" s="985"/>
      <c r="BK62" s="985"/>
      <c r="BL62" s="985"/>
      <c r="BM62" s="985"/>
      <c r="BN62" s="985"/>
      <c r="BO62" s="985"/>
      <c r="BP62" s="985"/>
      <c r="BQ62" s="1755" t="s">
        <v>509</v>
      </c>
      <c r="BR62" s="1756"/>
      <c r="BS62" s="1756"/>
      <c r="BT62" s="1021"/>
      <c r="BU62" s="1755"/>
      <c r="BV62" s="1756"/>
      <c r="BW62" s="1756"/>
      <c r="BX62" s="1756"/>
      <c r="BY62" s="1756"/>
      <c r="BZ62" s="1757"/>
      <c r="CA62" s="1758"/>
      <c r="CB62" s="1759"/>
      <c r="CC62" s="1759"/>
      <c r="CD62" s="1759"/>
      <c r="CE62" s="1759"/>
      <c r="CF62" s="1759"/>
      <c r="CG62" s="1759"/>
      <c r="CH62" s="1760"/>
      <c r="CI62" s="1758"/>
      <c r="CJ62" s="1759"/>
      <c r="CK62" s="1759"/>
      <c r="CL62" s="1759"/>
      <c r="CM62" s="1759"/>
      <c r="CN62" s="1759"/>
      <c r="CO62" s="1759"/>
      <c r="CP62" s="1760"/>
      <c r="CQ62" s="1022"/>
    </row>
    <row r="63" spans="1:95" ht="12.75" x14ac:dyDescent="0.2">
      <c r="A63" s="915"/>
      <c r="B63" s="938" t="s">
        <v>244</v>
      </c>
      <c r="C63" s="933"/>
      <c r="D63" s="933"/>
      <c r="E63" s="933"/>
      <c r="F63" s="933"/>
      <c r="G63" s="933"/>
      <c r="H63" s="933"/>
      <c r="I63" s="933"/>
      <c r="J63" s="933"/>
      <c r="K63" s="933">
        <v>4</v>
      </c>
      <c r="L63" s="907"/>
      <c r="M63" s="938" t="s">
        <v>97</v>
      </c>
      <c r="N63" s="1023"/>
      <c r="O63" s="933"/>
      <c r="P63" s="933"/>
      <c r="Q63" s="933"/>
      <c r="R63" s="933"/>
      <c r="S63" s="933"/>
      <c r="T63" s="933"/>
      <c r="U63" s="933">
        <v>7</v>
      </c>
      <c r="V63" s="907"/>
      <c r="W63" s="907"/>
      <c r="X63" s="907"/>
      <c r="Y63" s="1003"/>
      <c r="Z63" s="907"/>
      <c r="AA63" s="907"/>
      <c r="AB63" s="907"/>
      <c r="AC63" s="938" t="s">
        <v>250</v>
      </c>
      <c r="AD63" s="933"/>
      <c r="AE63" s="933"/>
      <c r="AF63" s="933"/>
      <c r="AG63" s="933"/>
      <c r="AH63" s="933"/>
      <c r="AI63" s="933"/>
      <c r="AJ63" s="933"/>
      <c r="AK63" s="933"/>
      <c r="AL63" s="933"/>
      <c r="AM63" s="933">
        <v>3</v>
      </c>
      <c r="AT63" s="907"/>
      <c r="AU63" s="907"/>
      <c r="AV63" s="907"/>
      <c r="AW63" s="907"/>
      <c r="AX63" s="920"/>
      <c r="BA63" s="1024">
        <v>1</v>
      </c>
      <c r="BB63" s="1025" t="s">
        <v>1034</v>
      </c>
      <c r="BC63" s="1026"/>
      <c r="BD63" s="1027"/>
      <c r="BE63" s="1027"/>
      <c r="BF63" s="1027"/>
      <c r="BG63" s="1022"/>
      <c r="BH63" s="1755" t="s">
        <v>906</v>
      </c>
      <c r="BI63" s="1756"/>
      <c r="BJ63" s="1756"/>
      <c r="BK63" s="1756"/>
      <c r="BL63" s="1756"/>
      <c r="BM63" s="1756"/>
      <c r="BN63" s="1756"/>
      <c r="BO63" s="1756"/>
      <c r="BP63" s="1757"/>
      <c r="BQ63" s="1028" t="s">
        <v>1224</v>
      </c>
      <c r="BR63" s="1755" t="s">
        <v>1224</v>
      </c>
      <c r="BS63" s="1756"/>
      <c r="BT63" s="1029"/>
      <c r="BU63" s="1030"/>
      <c r="BV63" s="1027"/>
      <c r="BW63" s="1027"/>
      <c r="BX63" s="1027"/>
      <c r="BY63" s="1027"/>
      <c r="BZ63" s="1027"/>
      <c r="CA63" s="1030"/>
      <c r="CB63" s="1027"/>
      <c r="CC63" s="1027"/>
      <c r="CD63" s="1027"/>
      <c r="CE63" s="1027"/>
      <c r="CF63" s="1027"/>
      <c r="CG63" s="1027"/>
      <c r="CH63" s="1021"/>
      <c r="CI63" s="1027"/>
      <c r="CJ63" s="1027"/>
      <c r="CK63" s="1027"/>
      <c r="CL63" s="1027"/>
      <c r="CM63" s="1027"/>
      <c r="CN63" s="1027"/>
      <c r="CO63" s="1027"/>
      <c r="CP63" s="1021"/>
      <c r="CQ63" s="1022"/>
    </row>
    <row r="64" spans="1:95" ht="12.75" customHeight="1" x14ac:dyDescent="0.2">
      <c r="A64" s="915"/>
      <c r="V64" s="907">
        <v>4</v>
      </c>
      <c r="W64" s="907"/>
      <c r="X64" s="907"/>
      <c r="Y64" s="1003"/>
      <c r="Z64" s="907"/>
      <c r="AA64" s="907"/>
      <c r="AB64" s="907"/>
      <c r="AC64" s="938" t="s">
        <v>100</v>
      </c>
      <c r="AD64" s="933"/>
      <c r="AE64" s="933"/>
      <c r="AF64" s="933"/>
      <c r="AG64" s="933"/>
      <c r="AH64" s="933"/>
      <c r="AI64" s="933"/>
      <c r="AJ64" s="933"/>
      <c r="AK64" s="933"/>
      <c r="AL64" s="933"/>
      <c r="AM64" s="933">
        <v>4</v>
      </c>
      <c r="AT64" s="907"/>
      <c r="AU64" s="907"/>
      <c r="AV64" s="907"/>
      <c r="AW64" s="907"/>
      <c r="AX64" s="920"/>
      <c r="BA64" s="1031">
        <v>2</v>
      </c>
      <c r="BB64" s="1025" t="s">
        <v>1218</v>
      </c>
      <c r="BC64" s="1032"/>
      <c r="BD64" s="1032"/>
      <c r="BE64" s="1032"/>
      <c r="BF64" s="1033"/>
      <c r="BG64" s="1022"/>
      <c r="BH64" s="1030"/>
      <c r="BI64" s="1027"/>
      <c r="BJ64" s="1027"/>
      <c r="BK64" s="1027"/>
      <c r="BL64" s="1027"/>
      <c r="BM64" s="1027"/>
      <c r="BN64" s="1027"/>
      <c r="BO64" s="1027"/>
      <c r="BP64" s="1021"/>
      <c r="BQ64" s="1755"/>
      <c r="BR64" s="1756"/>
      <c r="BS64" s="1756"/>
      <c r="BT64" s="1757"/>
      <c r="BU64" s="1030"/>
      <c r="BV64" s="1027"/>
      <c r="BW64" s="1027"/>
      <c r="BX64" s="1027"/>
      <c r="BY64" s="1027"/>
      <c r="BZ64" s="1027"/>
      <c r="CA64" s="1030"/>
      <c r="CB64" s="1027"/>
      <c r="CC64" s="1027"/>
      <c r="CD64" s="1027"/>
      <c r="CE64" s="1027"/>
      <c r="CF64" s="1027"/>
      <c r="CG64" s="1027"/>
      <c r="CH64" s="1021"/>
      <c r="CI64" s="1027"/>
      <c r="CJ64" s="1027"/>
      <c r="CK64" s="1027"/>
      <c r="CL64" s="1027"/>
      <c r="CM64" s="1027"/>
      <c r="CN64" s="1027"/>
      <c r="CO64" s="1027"/>
      <c r="CP64" s="1021"/>
      <c r="CQ64" s="1022"/>
    </row>
    <row r="65" spans="1:95" x14ac:dyDescent="0.2">
      <c r="A65" s="915">
        <v>-9.24</v>
      </c>
      <c r="B65" s="907" t="s">
        <v>1193</v>
      </c>
      <c r="C65" s="907"/>
      <c r="D65" s="907"/>
      <c r="E65" s="907"/>
      <c r="F65" s="907"/>
      <c r="G65" s="907"/>
      <c r="H65" s="907"/>
      <c r="I65" s="907"/>
      <c r="J65" s="907"/>
      <c r="K65" s="907"/>
      <c r="L65" s="907"/>
      <c r="M65" s="907"/>
      <c r="N65" s="907"/>
      <c r="O65" s="907"/>
      <c r="P65" s="907"/>
      <c r="Q65" s="907"/>
      <c r="R65" s="907"/>
      <c r="V65" s="907">
        <v>5</v>
      </c>
      <c r="W65" s="918"/>
      <c r="X65" s="924"/>
      <c r="Y65" s="919"/>
      <c r="Z65" s="963"/>
      <c r="AA65" s="907"/>
      <c r="AB65" s="907"/>
      <c r="AC65" s="907"/>
      <c r="AD65" s="907"/>
      <c r="AE65" s="907"/>
      <c r="AF65" s="907"/>
      <c r="AG65" s="907"/>
      <c r="AH65" s="907"/>
      <c r="AI65" s="907"/>
      <c r="AJ65" s="907"/>
      <c r="AK65" s="907"/>
      <c r="AL65" s="907"/>
      <c r="AM65" s="907"/>
      <c r="AN65" s="907"/>
      <c r="AO65" s="907"/>
      <c r="AP65" s="907"/>
      <c r="AQ65" s="907"/>
      <c r="AR65" s="907"/>
      <c r="AS65" s="907"/>
      <c r="AT65" s="907"/>
      <c r="AU65" s="907"/>
      <c r="AV65" s="907"/>
      <c r="AW65" s="907"/>
      <c r="AX65" s="920"/>
      <c r="BA65" s="1031">
        <v>3</v>
      </c>
      <c r="BB65" s="1034" t="s">
        <v>1299</v>
      </c>
      <c r="BC65" s="1035"/>
      <c r="BD65" s="1035"/>
      <c r="BE65" s="1035"/>
      <c r="BF65" s="1036"/>
      <c r="BG65" s="1022"/>
      <c r="BH65" s="1037"/>
      <c r="BI65" s="1038"/>
      <c r="BJ65" s="1038"/>
      <c r="BK65" s="1038"/>
      <c r="BL65" s="1038"/>
      <c r="BM65" s="1038"/>
      <c r="BN65" s="1038"/>
      <c r="BO65" s="1038"/>
      <c r="BP65" s="1039"/>
      <c r="BQ65" s="1755"/>
      <c r="BR65" s="1756"/>
      <c r="BS65" s="1756"/>
      <c r="BT65" s="1757"/>
      <c r="BU65" s="1030"/>
      <c r="BV65" s="1027"/>
      <c r="BW65" s="1027"/>
      <c r="BX65" s="1027"/>
      <c r="BY65" s="1027"/>
      <c r="BZ65" s="1027"/>
      <c r="CA65" s="1030"/>
      <c r="CB65" s="1027"/>
      <c r="CC65" s="1027"/>
      <c r="CD65" s="1027"/>
      <c r="CE65" s="1027"/>
      <c r="CF65" s="1027"/>
      <c r="CG65" s="1027"/>
      <c r="CH65" s="1021"/>
      <c r="CI65" s="1027"/>
      <c r="CJ65" s="1027"/>
      <c r="CK65" s="1027"/>
      <c r="CL65" s="1027"/>
      <c r="CM65" s="1027"/>
      <c r="CN65" s="1027"/>
      <c r="CO65" s="1027"/>
      <c r="CP65" s="1021"/>
      <c r="CQ65" s="1022"/>
    </row>
    <row r="66" spans="1:95" x14ac:dyDescent="0.2">
      <c r="A66" s="963"/>
      <c r="B66" s="938" t="s">
        <v>1205</v>
      </c>
      <c r="C66" s="933"/>
      <c r="D66" s="933"/>
      <c r="E66" s="933"/>
      <c r="F66" s="933"/>
      <c r="G66" s="933"/>
      <c r="H66" s="933"/>
      <c r="I66" s="932">
        <v>1</v>
      </c>
      <c r="J66" s="961" t="s">
        <v>63</v>
      </c>
      <c r="K66" s="962" t="s">
        <v>1194</v>
      </c>
      <c r="L66" s="907"/>
      <c r="M66" s="938" t="s">
        <v>1200</v>
      </c>
      <c r="N66" s="933"/>
      <c r="O66" s="933"/>
      <c r="P66" s="933"/>
      <c r="Q66" s="933"/>
      <c r="R66" s="933"/>
      <c r="S66" s="933"/>
      <c r="T66" s="933">
        <v>7</v>
      </c>
      <c r="V66" s="907">
        <v>6</v>
      </c>
      <c r="W66" s="907"/>
      <c r="X66" s="907"/>
      <c r="Y66" s="920"/>
      <c r="Z66" s="915">
        <v>-9.31</v>
      </c>
      <c r="AA66" s="903" t="s">
        <v>1212</v>
      </c>
      <c r="AC66" s="916"/>
      <c r="AD66" s="916"/>
      <c r="AE66" s="916"/>
      <c r="AQ66" s="918"/>
      <c r="AR66" s="924"/>
      <c r="AS66" s="919"/>
      <c r="AT66" s="907"/>
      <c r="AU66" s="907"/>
      <c r="AV66" s="907"/>
      <c r="AW66" s="907"/>
      <c r="AX66" s="920"/>
      <c r="BA66" s="1031">
        <v>4</v>
      </c>
      <c r="BB66" s="1025" t="s">
        <v>1219</v>
      </c>
      <c r="BC66" s="1032"/>
      <c r="BD66" s="1032"/>
      <c r="BE66" s="1032"/>
      <c r="BF66" s="1033"/>
      <c r="BG66" s="1022"/>
      <c r="BH66" s="1030"/>
      <c r="BI66" s="1027"/>
      <c r="BJ66" s="1027"/>
      <c r="BK66" s="1027"/>
      <c r="BL66" s="1027"/>
      <c r="BM66" s="1027"/>
      <c r="BN66" s="1027"/>
      <c r="BO66" s="1027"/>
      <c r="BP66" s="1021"/>
      <c r="BQ66" s="1755"/>
      <c r="BR66" s="1756"/>
      <c r="BS66" s="1756"/>
      <c r="BT66" s="1757"/>
      <c r="BU66" s="1030"/>
      <c r="BV66" s="1027"/>
      <c r="BW66" s="1027"/>
      <c r="BX66" s="1027"/>
      <c r="BY66" s="1027"/>
      <c r="BZ66" s="1027"/>
      <c r="CA66" s="1030"/>
      <c r="CB66" s="1027"/>
      <c r="CC66" s="1027"/>
      <c r="CD66" s="1027"/>
      <c r="CE66" s="1027"/>
      <c r="CF66" s="1027"/>
      <c r="CG66" s="1027"/>
      <c r="CH66" s="1021"/>
      <c r="CI66" s="1027"/>
      <c r="CJ66" s="1027"/>
      <c r="CK66" s="1027"/>
      <c r="CL66" s="1027"/>
      <c r="CM66" s="1027"/>
      <c r="CN66" s="1027"/>
      <c r="CO66" s="1027"/>
      <c r="CP66" s="1021"/>
      <c r="CQ66" s="1022"/>
    </row>
    <row r="67" spans="1:95" x14ac:dyDescent="0.2">
      <c r="A67" s="963"/>
      <c r="B67" s="938" t="s">
        <v>1204</v>
      </c>
      <c r="C67" s="933"/>
      <c r="D67" s="933"/>
      <c r="E67" s="933"/>
      <c r="F67" s="933"/>
      <c r="G67" s="933"/>
      <c r="H67" s="933"/>
      <c r="I67" s="932">
        <v>2</v>
      </c>
      <c r="L67" s="907"/>
      <c r="M67" s="938" t="s">
        <v>1203</v>
      </c>
      <c r="N67" s="933"/>
      <c r="O67" s="933"/>
      <c r="P67" s="933"/>
      <c r="Q67" s="933"/>
      <c r="R67" s="933"/>
      <c r="S67" s="933"/>
      <c r="T67" s="933">
        <v>8</v>
      </c>
      <c r="U67" s="907"/>
      <c r="V67" s="907"/>
      <c r="W67" s="907"/>
      <c r="X67" s="907"/>
      <c r="Y67" s="920"/>
      <c r="AC67" s="933" t="s">
        <v>99</v>
      </c>
      <c r="AD67" s="933"/>
      <c r="AE67" s="933">
        <v>1</v>
      </c>
      <c r="AR67" s="907"/>
      <c r="AS67" s="907"/>
      <c r="AT67" s="907"/>
      <c r="AU67" s="907"/>
      <c r="AV67" s="907"/>
      <c r="AW67" s="907"/>
      <c r="AX67" s="920"/>
      <c r="BA67" s="1031">
        <v>5</v>
      </c>
      <c r="BB67" s="1040" t="s">
        <v>1220</v>
      </c>
      <c r="BC67" s="1035"/>
      <c r="BD67" s="1035"/>
      <c r="BE67" s="1035"/>
      <c r="BF67" s="1036"/>
      <c r="BG67" s="1022"/>
      <c r="BH67" s="1037"/>
      <c r="BI67" s="1038"/>
      <c r="BJ67" s="1038"/>
      <c r="BK67" s="1038"/>
      <c r="BL67" s="1038"/>
      <c r="BM67" s="1038"/>
      <c r="BN67" s="1038"/>
      <c r="BO67" s="1038"/>
      <c r="BP67" s="1039"/>
      <c r="BQ67" s="1755"/>
      <c r="BR67" s="1756"/>
      <c r="BS67" s="1756"/>
      <c r="BT67" s="1757"/>
      <c r="BU67" s="1030"/>
      <c r="BV67" s="1027"/>
      <c r="BW67" s="1027"/>
      <c r="BX67" s="1027"/>
      <c r="BY67" s="1027"/>
      <c r="BZ67" s="1027"/>
      <c r="CA67" s="1030"/>
      <c r="CB67" s="1027"/>
      <c r="CC67" s="1027"/>
      <c r="CD67" s="1027"/>
      <c r="CE67" s="1027"/>
      <c r="CF67" s="1027"/>
      <c r="CG67" s="1027"/>
      <c r="CH67" s="1021"/>
      <c r="CI67" s="1027"/>
      <c r="CJ67" s="1027"/>
      <c r="CK67" s="1027"/>
      <c r="CL67" s="1027"/>
      <c r="CM67" s="1027"/>
      <c r="CN67" s="1027"/>
      <c r="CO67" s="1027"/>
      <c r="CP67" s="1021"/>
      <c r="CQ67" s="1022"/>
    </row>
    <row r="68" spans="1:95" x14ac:dyDescent="0.2">
      <c r="A68" s="963"/>
      <c r="B68" s="938" t="s">
        <v>1197</v>
      </c>
      <c r="C68" s="933"/>
      <c r="D68" s="933"/>
      <c r="E68" s="933"/>
      <c r="F68" s="933"/>
      <c r="G68" s="933"/>
      <c r="H68" s="933"/>
      <c r="I68" s="932">
        <v>3</v>
      </c>
      <c r="L68" s="907"/>
      <c r="M68" s="938" t="s">
        <v>1201</v>
      </c>
      <c r="N68" s="933"/>
      <c r="O68" s="933"/>
      <c r="P68" s="933"/>
      <c r="Q68" s="933"/>
      <c r="R68" s="933"/>
      <c r="S68" s="933"/>
      <c r="T68" s="933">
        <v>9</v>
      </c>
      <c r="U68" s="907"/>
      <c r="V68" s="907"/>
      <c r="W68" s="907"/>
      <c r="X68" s="907"/>
      <c r="Y68" s="920"/>
      <c r="AC68" s="933" t="s">
        <v>100</v>
      </c>
      <c r="AD68" s="933"/>
      <c r="AE68" s="933">
        <v>2</v>
      </c>
      <c r="AF68" s="1041" t="s">
        <v>1213</v>
      </c>
      <c r="AM68" s="907"/>
      <c r="AN68" s="907"/>
      <c r="AO68" s="907"/>
      <c r="AP68" s="907"/>
      <c r="AQ68" s="907"/>
      <c r="AR68" s="907"/>
      <c r="AS68" s="907"/>
      <c r="AT68" s="907"/>
      <c r="AU68" s="907"/>
      <c r="AV68" s="907"/>
      <c r="AW68" s="907"/>
      <c r="AX68" s="920"/>
      <c r="BA68" s="1031">
        <v>6</v>
      </c>
      <c r="BB68" s="1025" t="s">
        <v>1221</v>
      </c>
      <c r="BC68" s="1032"/>
      <c r="BD68" s="1032"/>
      <c r="BE68" s="1032"/>
      <c r="BF68" s="1033"/>
      <c r="BG68" s="1022"/>
      <c r="BH68" s="1030"/>
      <c r="BI68" s="1027"/>
      <c r="BJ68" s="1027"/>
      <c r="BK68" s="1027"/>
      <c r="BL68" s="1027"/>
      <c r="BM68" s="1027"/>
      <c r="BN68" s="1027"/>
      <c r="BO68" s="1027"/>
      <c r="BP68" s="1021"/>
      <c r="BQ68" s="1755"/>
      <c r="BR68" s="1756"/>
      <c r="BS68" s="1756"/>
      <c r="BT68" s="1757"/>
      <c r="BU68" s="1030"/>
      <c r="BV68" s="1027"/>
      <c r="BW68" s="1027"/>
      <c r="BX68" s="1027"/>
      <c r="BY68" s="1027"/>
      <c r="BZ68" s="1027"/>
      <c r="CA68" s="1030"/>
      <c r="CB68" s="1027"/>
      <c r="CC68" s="1027"/>
      <c r="CD68" s="1027"/>
      <c r="CE68" s="1027"/>
      <c r="CF68" s="1027"/>
      <c r="CG68" s="1027"/>
      <c r="CH68" s="1021"/>
      <c r="CI68" s="1027"/>
      <c r="CJ68" s="1027"/>
      <c r="CK68" s="1027"/>
      <c r="CL68" s="1027"/>
      <c r="CM68" s="1027"/>
      <c r="CN68" s="1027"/>
      <c r="CO68" s="1027"/>
      <c r="CP68" s="1021"/>
      <c r="CQ68" s="1022"/>
    </row>
    <row r="69" spans="1:95" x14ac:dyDescent="0.2">
      <c r="A69" s="963"/>
      <c r="B69" s="933" t="s">
        <v>1196</v>
      </c>
      <c r="C69" s="933"/>
      <c r="D69" s="933"/>
      <c r="E69" s="933"/>
      <c r="F69" s="933"/>
      <c r="G69" s="933"/>
      <c r="H69" s="933"/>
      <c r="I69" s="932">
        <v>4</v>
      </c>
      <c r="L69" s="907"/>
      <c r="M69" s="938" t="s">
        <v>1202</v>
      </c>
      <c r="N69" s="933"/>
      <c r="O69" s="933"/>
      <c r="P69" s="933"/>
      <c r="Q69" s="933"/>
      <c r="R69" s="933"/>
      <c r="S69" s="933"/>
      <c r="T69" s="933">
        <v>10</v>
      </c>
      <c r="U69" s="907"/>
      <c r="V69" s="907"/>
      <c r="W69" s="907"/>
      <c r="X69" s="907"/>
      <c r="Y69" s="920"/>
      <c r="AN69" s="907"/>
      <c r="AO69" s="907"/>
      <c r="AP69" s="907"/>
      <c r="AQ69" s="907"/>
      <c r="AR69" s="907"/>
      <c r="AS69" s="907"/>
      <c r="AT69" s="907"/>
      <c r="AU69" s="907"/>
      <c r="AV69" s="907"/>
      <c r="AW69" s="907"/>
      <c r="AX69" s="920"/>
      <c r="BA69" s="1031">
        <v>7</v>
      </c>
      <c r="BB69" s="1034" t="s">
        <v>1222</v>
      </c>
      <c r="BC69" s="1035"/>
      <c r="BD69" s="1035"/>
      <c r="BE69" s="1035"/>
      <c r="BF69" s="1036"/>
      <c r="BG69" s="1022"/>
      <c r="BH69" s="1037"/>
      <c r="BI69" s="1038"/>
      <c r="BJ69" s="1038"/>
      <c r="BK69" s="1038"/>
      <c r="BL69" s="1038"/>
      <c r="BM69" s="1038"/>
      <c r="BN69" s="1038"/>
      <c r="BO69" s="1038"/>
      <c r="BP69" s="1039"/>
      <c r="BQ69" s="1755"/>
      <c r="BR69" s="1756"/>
      <c r="BS69" s="1756"/>
      <c r="BT69" s="1757"/>
      <c r="BU69" s="1030"/>
      <c r="BV69" s="1027"/>
      <c r="BW69" s="1027"/>
      <c r="BX69" s="1027"/>
      <c r="BY69" s="1027"/>
      <c r="BZ69" s="1027"/>
      <c r="CA69" s="1030"/>
      <c r="CB69" s="1027"/>
      <c r="CC69" s="1027"/>
      <c r="CD69" s="1027"/>
      <c r="CE69" s="1027"/>
      <c r="CF69" s="1027"/>
      <c r="CG69" s="1027"/>
      <c r="CH69" s="1021"/>
      <c r="CI69" s="1027"/>
      <c r="CJ69" s="1027"/>
      <c r="CK69" s="1027"/>
      <c r="CL69" s="1027"/>
      <c r="CM69" s="1027"/>
      <c r="CN69" s="1027"/>
      <c r="CO69" s="1027"/>
      <c r="CP69" s="1021"/>
      <c r="CQ69" s="1022"/>
    </row>
    <row r="70" spans="1:95" x14ac:dyDescent="0.2">
      <c r="A70" s="963"/>
      <c r="B70" s="916" t="s">
        <v>1199</v>
      </c>
      <c r="C70" s="916"/>
      <c r="D70" s="916"/>
      <c r="E70" s="916"/>
      <c r="F70" s="916"/>
      <c r="G70" s="916"/>
      <c r="H70" s="916"/>
      <c r="I70" s="1042">
        <v>5</v>
      </c>
      <c r="M70" s="933" t="s">
        <v>1195</v>
      </c>
      <c r="N70" s="933"/>
      <c r="O70" s="933"/>
      <c r="P70" s="933"/>
      <c r="Q70" s="933"/>
      <c r="R70" s="933"/>
      <c r="S70" s="933"/>
      <c r="T70" s="933">
        <v>11</v>
      </c>
      <c r="U70" s="907"/>
      <c r="V70" s="907"/>
      <c r="W70" s="907"/>
      <c r="X70" s="907"/>
      <c r="Y70" s="920"/>
      <c r="Z70" s="915">
        <v>-9.32</v>
      </c>
      <c r="AA70" s="903" t="s">
        <v>1214</v>
      </c>
      <c r="AN70" s="907"/>
      <c r="AO70" s="1707"/>
      <c r="AP70" s="1707"/>
      <c r="AQ70" s="1707"/>
      <c r="AR70" s="907"/>
      <c r="AS70" s="907"/>
      <c r="AT70" s="907"/>
      <c r="AU70" s="907"/>
      <c r="AV70" s="907"/>
      <c r="AW70" s="907"/>
      <c r="AX70" s="920"/>
      <c r="BA70" s="1031">
        <v>8</v>
      </c>
      <c r="BB70" s="1025" t="s">
        <v>1223</v>
      </c>
      <c r="BC70" s="1026"/>
      <c r="BD70" s="1027"/>
      <c r="BE70" s="1027"/>
      <c r="BF70" s="1027"/>
      <c r="BG70" s="1022"/>
      <c r="BH70" s="1030"/>
      <c r="BI70" s="1027"/>
      <c r="BJ70" s="1027"/>
      <c r="BK70" s="1027"/>
      <c r="BL70" s="1027"/>
      <c r="BM70" s="1027"/>
      <c r="BN70" s="1027"/>
      <c r="BO70" s="1027"/>
      <c r="BP70" s="1021"/>
      <c r="BQ70" s="1755"/>
      <c r="BR70" s="1756"/>
      <c r="BS70" s="1756"/>
      <c r="BT70" s="1757"/>
      <c r="BU70" s="1030"/>
      <c r="BV70" s="1027"/>
      <c r="BW70" s="1027"/>
      <c r="BX70" s="1027"/>
      <c r="BY70" s="1027"/>
      <c r="BZ70" s="1027"/>
      <c r="CA70" s="1030"/>
      <c r="CB70" s="1027"/>
      <c r="CC70" s="1027"/>
      <c r="CD70" s="1027"/>
      <c r="CE70" s="1027"/>
      <c r="CF70" s="1027"/>
      <c r="CG70" s="1027"/>
      <c r="CH70" s="1021"/>
      <c r="CI70" s="1027"/>
      <c r="CJ70" s="1027"/>
      <c r="CK70" s="1027"/>
      <c r="CL70" s="1027"/>
      <c r="CM70" s="1027"/>
      <c r="CN70" s="1027"/>
      <c r="CO70" s="1027"/>
      <c r="CP70" s="1021"/>
      <c r="CQ70" s="1022"/>
    </row>
    <row r="71" spans="1:95" x14ac:dyDescent="0.2">
      <c r="A71" s="963"/>
      <c r="B71" s="946" t="s">
        <v>1198</v>
      </c>
      <c r="C71" s="916"/>
      <c r="D71" s="916"/>
      <c r="E71" s="916"/>
      <c r="F71" s="916"/>
      <c r="G71" s="916"/>
      <c r="H71" s="916"/>
      <c r="I71" s="1042">
        <v>6</v>
      </c>
      <c r="J71" s="907"/>
      <c r="K71" s="907"/>
      <c r="L71" s="907"/>
      <c r="M71" s="907"/>
      <c r="N71" s="907"/>
      <c r="O71" s="907"/>
      <c r="P71" s="907"/>
      <c r="Q71" s="907"/>
      <c r="R71" s="907"/>
      <c r="S71" s="907"/>
      <c r="T71" s="907"/>
      <c r="U71" s="907"/>
      <c r="V71" s="907"/>
      <c r="W71" s="907"/>
      <c r="X71" s="907"/>
      <c r="Y71" s="1003"/>
      <c r="AF71" s="903" t="s">
        <v>925</v>
      </c>
      <c r="AH71" s="1043" t="s">
        <v>1301</v>
      </c>
      <c r="AI71" s="918"/>
      <c r="AJ71" s="924"/>
      <c r="AK71" s="919"/>
      <c r="AN71" s="907"/>
      <c r="AO71" s="1707"/>
      <c r="AP71" s="1707"/>
      <c r="AQ71" s="1707"/>
      <c r="AR71" s="907"/>
      <c r="AS71" s="907"/>
      <c r="AT71" s="907"/>
      <c r="AU71" s="907"/>
      <c r="AV71" s="907"/>
      <c r="AW71" s="907"/>
      <c r="AX71" s="920"/>
      <c r="BA71" s="1044">
        <v>9</v>
      </c>
      <c r="BB71" s="1045" t="s">
        <v>97</v>
      </c>
      <c r="BC71" s="1026"/>
      <c r="BD71" s="1027"/>
      <c r="BE71" s="1027"/>
      <c r="BF71" s="1027"/>
      <c r="BG71" s="1022"/>
      <c r="BH71" s="1030"/>
      <c r="BI71" s="1027"/>
      <c r="BJ71" s="1027"/>
      <c r="BK71" s="1027"/>
      <c r="BL71" s="1027"/>
      <c r="BM71" s="1027"/>
      <c r="BN71" s="1027"/>
      <c r="BO71" s="1027"/>
      <c r="BP71" s="1021"/>
      <c r="BQ71" s="1755"/>
      <c r="BR71" s="1756"/>
      <c r="BS71" s="1756"/>
      <c r="BT71" s="1757"/>
      <c r="BU71" s="1030"/>
      <c r="BV71" s="1027"/>
      <c r="BW71" s="1027"/>
      <c r="BX71" s="1027"/>
      <c r="BY71" s="1027"/>
      <c r="BZ71" s="1027"/>
      <c r="CA71" s="1030"/>
      <c r="CB71" s="1027"/>
      <c r="CC71" s="1027"/>
      <c r="CD71" s="1027"/>
      <c r="CE71" s="1027"/>
      <c r="CF71" s="1027"/>
      <c r="CG71" s="1027"/>
      <c r="CH71" s="1021"/>
      <c r="CI71" s="1027"/>
      <c r="CJ71" s="1027"/>
      <c r="CK71" s="1027"/>
      <c r="CL71" s="1027"/>
      <c r="CM71" s="1027"/>
      <c r="CN71" s="1027"/>
      <c r="CO71" s="1027"/>
      <c r="CP71" s="1021"/>
      <c r="CQ71" s="1022"/>
    </row>
    <row r="72" spans="1:95" x14ac:dyDescent="0.2">
      <c r="O72" s="925"/>
      <c r="P72" s="907"/>
      <c r="Q72" s="907"/>
      <c r="R72" s="907"/>
      <c r="S72" s="907"/>
      <c r="T72" s="907"/>
      <c r="U72" s="907"/>
      <c r="V72" s="925"/>
      <c r="W72" s="907"/>
      <c r="X72" s="907"/>
      <c r="Y72" s="1003"/>
      <c r="AF72" s="903" t="s">
        <v>926</v>
      </c>
      <c r="AH72" s="1043" t="s">
        <v>1301</v>
      </c>
      <c r="AI72" s="918"/>
      <c r="AJ72" s="924"/>
      <c r="AK72" s="919"/>
      <c r="AN72" s="907"/>
      <c r="AO72" s="907"/>
      <c r="AP72" s="907"/>
      <c r="AQ72" s="907"/>
      <c r="AR72" s="907"/>
      <c r="AS72" s="907"/>
      <c r="AT72" s="907"/>
      <c r="AU72" s="907"/>
      <c r="AV72" s="907"/>
      <c r="AW72" s="907"/>
      <c r="AX72" s="920"/>
      <c r="BA72" s="985"/>
      <c r="BB72" s="985"/>
      <c r="BC72" s="985"/>
      <c r="BD72" s="985"/>
      <c r="BE72" s="985"/>
      <c r="BF72" s="985"/>
      <c r="BG72" s="985"/>
      <c r="BH72" s="985"/>
      <c r="BI72" s="985"/>
      <c r="BJ72" s="985"/>
      <c r="BK72" s="985"/>
      <c r="BL72" s="985"/>
      <c r="BM72" s="985"/>
      <c r="BN72" s="985"/>
      <c r="BO72" s="985"/>
      <c r="BP72" s="985"/>
      <c r="BQ72" s="985"/>
      <c r="BR72" s="985"/>
      <c r="BS72" s="985"/>
      <c r="BT72" s="985"/>
      <c r="BU72" s="985"/>
      <c r="BV72" s="985"/>
      <c r="BW72" s="985"/>
      <c r="BX72" s="985"/>
      <c r="BY72" s="985"/>
      <c r="BZ72" s="985"/>
      <c r="CA72" s="985"/>
      <c r="CB72" s="985"/>
      <c r="CC72" s="985"/>
      <c r="CD72" s="985"/>
      <c r="CE72" s="985"/>
      <c r="CF72" s="985"/>
      <c r="CG72" s="985"/>
      <c r="CH72" s="985"/>
      <c r="CI72" s="985"/>
      <c r="CJ72" s="985"/>
      <c r="CK72" s="985"/>
      <c r="CL72" s="985"/>
      <c r="CM72" s="985"/>
      <c r="CN72" s="985"/>
      <c r="CO72" s="985"/>
      <c r="CP72" s="985"/>
      <c r="CQ72" s="985"/>
    </row>
    <row r="73" spans="1:95" ht="15.75" x14ac:dyDescent="0.2">
      <c r="A73" s="915">
        <v>-9.25</v>
      </c>
      <c r="B73" s="916" t="s">
        <v>1206</v>
      </c>
      <c r="C73" s="916"/>
      <c r="D73" s="916"/>
      <c r="E73" s="916"/>
      <c r="F73" s="916"/>
      <c r="G73" s="916"/>
      <c r="H73" s="916"/>
      <c r="I73" s="916"/>
      <c r="X73" s="907"/>
      <c r="Y73" s="1003"/>
      <c r="AN73" s="907"/>
      <c r="AO73" s="907"/>
      <c r="AP73" s="907"/>
      <c r="AQ73" s="907"/>
      <c r="AR73" s="907"/>
      <c r="AS73" s="907"/>
      <c r="AT73" s="907"/>
      <c r="AU73" s="907"/>
      <c r="AV73" s="907"/>
      <c r="AW73" s="907"/>
      <c r="AX73" s="920"/>
      <c r="BA73" s="1725" t="s">
        <v>1225</v>
      </c>
      <c r="BB73" s="1726"/>
      <c r="BC73" s="1726"/>
      <c r="BD73" s="1726"/>
      <c r="BE73" s="1726"/>
      <c r="BF73" s="1726"/>
      <c r="BG73" s="1726"/>
      <c r="BH73" s="1726"/>
      <c r="BI73" s="1726"/>
      <c r="BJ73" s="1726"/>
      <c r="BK73" s="1726"/>
      <c r="BL73" s="1726"/>
      <c r="BM73" s="1726"/>
      <c r="BN73" s="1726"/>
      <c r="BO73" s="1726"/>
      <c r="BP73" s="1726"/>
      <c r="BQ73" s="1726"/>
      <c r="BR73" s="1726"/>
      <c r="BS73" s="1726"/>
      <c r="BT73" s="1726"/>
      <c r="BU73" s="1726"/>
      <c r="BV73" s="1726"/>
      <c r="BW73" s="1726"/>
      <c r="BX73" s="1726"/>
      <c r="BY73" s="1726"/>
      <c r="BZ73" s="1726"/>
      <c r="CA73" s="1726"/>
      <c r="CB73" s="1726"/>
      <c r="CC73" s="1726"/>
      <c r="CD73" s="1726"/>
      <c r="CE73" s="1726"/>
      <c r="CF73" s="1726"/>
      <c r="CG73" s="1726"/>
      <c r="CH73" s="1726"/>
      <c r="CI73" s="1726"/>
      <c r="CJ73" s="1726"/>
      <c r="CK73" s="1726"/>
      <c r="CL73" s="1726"/>
      <c r="CM73" s="1726"/>
      <c r="CN73" s="1726"/>
      <c r="CO73" s="1726"/>
      <c r="CP73" s="1727"/>
      <c r="CQ73" s="985"/>
    </row>
    <row r="74" spans="1:95" x14ac:dyDescent="0.2">
      <c r="B74" s="933" t="s">
        <v>1207</v>
      </c>
      <c r="C74" s="933"/>
      <c r="D74" s="933"/>
      <c r="E74" s="933"/>
      <c r="F74" s="933"/>
      <c r="G74" s="933"/>
      <c r="H74" s="933"/>
      <c r="I74" s="932">
        <v>1</v>
      </c>
      <c r="M74" s="916"/>
      <c r="N74" s="916"/>
      <c r="O74" s="916"/>
      <c r="P74" s="916"/>
      <c r="Q74" s="916"/>
      <c r="R74" s="916"/>
      <c r="S74" s="916"/>
      <c r="T74" s="916"/>
      <c r="X74" s="907"/>
      <c r="Y74" s="1003"/>
      <c r="Z74" s="907"/>
      <c r="AA74" s="907"/>
      <c r="AB74" s="907"/>
      <c r="AC74" s="907"/>
      <c r="AD74" s="907"/>
      <c r="AE74" s="907"/>
      <c r="AF74" s="907"/>
      <c r="AG74" s="907"/>
      <c r="AH74" s="907"/>
      <c r="AI74" s="907"/>
      <c r="AJ74" s="907"/>
      <c r="AK74" s="907"/>
      <c r="AL74" s="907"/>
      <c r="AM74" s="907"/>
      <c r="AN74" s="907"/>
      <c r="AO74" s="907"/>
      <c r="AP74" s="907"/>
      <c r="AQ74" s="907"/>
      <c r="AR74" s="907"/>
      <c r="AS74" s="907"/>
      <c r="AT74" s="907"/>
      <c r="AU74" s="907"/>
      <c r="AV74" s="907"/>
      <c r="AW74" s="907"/>
      <c r="AX74" s="920"/>
      <c r="BA74" s="1763" t="s">
        <v>1217</v>
      </c>
      <c r="BB74" s="1730">
        <v>-9.43</v>
      </c>
      <c r="BC74" s="1731"/>
      <c r="BD74" s="989"/>
      <c r="BE74" s="989"/>
      <c r="BF74" s="989"/>
      <c r="BG74" s="989"/>
      <c r="BH74" s="989"/>
      <c r="BI74" s="989"/>
      <c r="BJ74" s="989"/>
      <c r="BK74" s="989"/>
      <c r="BL74" s="989"/>
      <c r="BM74" s="989"/>
      <c r="BN74" s="1768">
        <f>BB74-0.01</f>
        <v>-9.44</v>
      </c>
      <c r="BO74" s="1769"/>
      <c r="BP74" s="1769"/>
      <c r="BQ74" s="1046"/>
      <c r="BR74" s="1046"/>
      <c r="BS74" s="1046"/>
      <c r="BT74" s="1047"/>
      <c r="BU74" s="1768">
        <f>BN74-0.01</f>
        <v>-9.4499999999999993</v>
      </c>
      <c r="BV74" s="1769"/>
      <c r="BW74" s="1769"/>
      <c r="BX74" s="1046"/>
      <c r="BY74" s="1046"/>
      <c r="BZ74" s="1046"/>
      <c r="CA74" s="1047"/>
      <c r="CB74" s="1768">
        <f>BU74-0.01</f>
        <v>-9.4599999999999991</v>
      </c>
      <c r="CC74" s="1769"/>
      <c r="CD74" s="1769"/>
      <c r="CE74" s="1769"/>
      <c r="CF74" s="1769"/>
      <c r="CG74" s="1769"/>
      <c r="CH74" s="1769"/>
      <c r="CI74" s="1770"/>
      <c r="CJ74" s="1730">
        <v>-9.4700000000000006</v>
      </c>
      <c r="CK74" s="1731"/>
      <c r="CL74" s="1048"/>
      <c r="CM74" s="1048"/>
      <c r="CN74" s="1048"/>
      <c r="CO74" s="1048"/>
      <c r="CP74" s="1049"/>
      <c r="CQ74" s="985"/>
    </row>
    <row r="75" spans="1:95" x14ac:dyDescent="0.2">
      <c r="B75" s="933" t="s">
        <v>1208</v>
      </c>
      <c r="C75" s="933"/>
      <c r="D75" s="933"/>
      <c r="E75" s="933"/>
      <c r="F75" s="933"/>
      <c r="G75" s="933"/>
      <c r="H75" s="933"/>
      <c r="I75" s="932">
        <v>2</v>
      </c>
      <c r="L75" s="907"/>
      <c r="M75" s="916" t="s">
        <v>1209</v>
      </c>
      <c r="N75" s="916"/>
      <c r="O75" s="916"/>
      <c r="P75" s="916"/>
      <c r="Q75" s="916"/>
      <c r="R75" s="916"/>
      <c r="S75" s="916"/>
      <c r="T75" s="916">
        <v>3</v>
      </c>
      <c r="X75" s="907"/>
      <c r="Y75" s="920"/>
      <c r="Z75" s="963"/>
      <c r="AA75" s="907"/>
      <c r="AB75" s="907"/>
      <c r="AC75" s="907"/>
      <c r="AD75" s="907"/>
      <c r="AE75" s="907"/>
      <c r="AF75" s="907"/>
      <c r="AG75" s="907"/>
      <c r="AH75" s="907"/>
      <c r="AI75" s="907"/>
      <c r="AJ75" s="907"/>
      <c r="AK75" s="907"/>
      <c r="AL75" s="907"/>
      <c r="AM75" s="907"/>
      <c r="AN75" s="907"/>
      <c r="AO75" s="907"/>
      <c r="AP75" s="907"/>
      <c r="AQ75" s="907"/>
      <c r="AR75" s="907"/>
      <c r="AS75" s="907"/>
      <c r="AT75" s="907"/>
      <c r="AU75" s="937"/>
      <c r="AV75" s="937"/>
      <c r="AW75" s="937"/>
      <c r="AX75" s="1050"/>
      <c r="BA75" s="1764"/>
      <c r="BB75" s="1733" t="s">
        <v>1035</v>
      </c>
      <c r="BC75" s="1771"/>
      <c r="BD75" s="1771"/>
      <c r="BE75" s="1771"/>
      <c r="BF75" s="1771"/>
      <c r="BG75" s="1771"/>
      <c r="BH75" s="1771"/>
      <c r="BI75" s="1771"/>
      <c r="BJ75" s="1771"/>
      <c r="BK75" s="1771"/>
      <c r="BL75" s="1771"/>
      <c r="BM75" s="1771"/>
      <c r="BN75" s="1737" t="s">
        <v>1036</v>
      </c>
      <c r="BO75" s="1738"/>
      <c r="BP75" s="1738"/>
      <c r="BQ75" s="1738"/>
      <c r="BR75" s="1738"/>
      <c r="BS75" s="1738"/>
      <c r="BT75" s="1739"/>
      <c r="BU75" s="1737" t="s">
        <v>1037</v>
      </c>
      <c r="BV75" s="1738"/>
      <c r="BW75" s="1738"/>
      <c r="BX75" s="1738"/>
      <c r="BY75" s="1738"/>
      <c r="BZ75" s="1738"/>
      <c r="CA75" s="1739"/>
      <c r="CB75" s="1737" t="s">
        <v>1038</v>
      </c>
      <c r="CC75" s="1738"/>
      <c r="CD75" s="1738"/>
      <c r="CE75" s="1738"/>
      <c r="CF75" s="1738"/>
      <c r="CG75" s="1738"/>
      <c r="CH75" s="1738"/>
      <c r="CI75" s="1739"/>
      <c r="CJ75" s="1749" t="s">
        <v>1302</v>
      </c>
      <c r="CK75" s="1750"/>
      <c r="CL75" s="1750"/>
      <c r="CM75" s="1750"/>
      <c r="CN75" s="1750"/>
      <c r="CO75" s="1750"/>
      <c r="CP75" s="1751"/>
      <c r="CQ75" s="1014"/>
    </row>
    <row r="76" spans="1:95" x14ac:dyDescent="0.2">
      <c r="X76" s="907"/>
      <c r="Y76" s="920"/>
      <c r="Z76" s="1761" t="s">
        <v>927</v>
      </c>
      <c r="AA76" s="1762"/>
      <c r="AB76" s="1762"/>
      <c r="AC76" s="1762"/>
      <c r="AD76" s="1762"/>
      <c r="AE76" s="1762"/>
      <c r="AF76" s="1762"/>
      <c r="AG76" s="1762"/>
      <c r="AH76" s="1762"/>
      <c r="AI76" s="1762"/>
      <c r="AJ76" s="1762"/>
      <c r="AK76" s="1762"/>
      <c r="AL76" s="1762"/>
      <c r="AM76" s="1762"/>
      <c r="AN76" s="1762"/>
      <c r="AO76" s="1762"/>
      <c r="AP76" s="1762"/>
      <c r="AQ76" s="1762"/>
      <c r="AR76" s="1762"/>
      <c r="AS76" s="1762"/>
      <c r="AT76" s="1762"/>
      <c r="AU76" s="1051"/>
      <c r="AV76" s="1052"/>
      <c r="AW76" s="1052"/>
      <c r="AX76" s="1053"/>
      <c r="BA76" s="1764"/>
      <c r="BB76" s="1772"/>
      <c r="BC76" s="1771"/>
      <c r="BD76" s="1771"/>
      <c r="BE76" s="1771"/>
      <c r="BF76" s="1771"/>
      <c r="BG76" s="1771"/>
      <c r="BH76" s="1771"/>
      <c r="BI76" s="1771"/>
      <c r="BJ76" s="1771"/>
      <c r="BK76" s="1771"/>
      <c r="BL76" s="1771"/>
      <c r="BM76" s="1771"/>
      <c r="BN76" s="1737"/>
      <c r="BO76" s="1738"/>
      <c r="BP76" s="1738"/>
      <c r="BQ76" s="1738"/>
      <c r="BR76" s="1738"/>
      <c r="BS76" s="1738"/>
      <c r="BT76" s="1739"/>
      <c r="BU76" s="1737"/>
      <c r="BV76" s="1738"/>
      <c r="BW76" s="1738"/>
      <c r="BX76" s="1738"/>
      <c r="BY76" s="1738"/>
      <c r="BZ76" s="1738"/>
      <c r="CA76" s="1739"/>
      <c r="CB76" s="1737"/>
      <c r="CC76" s="1738"/>
      <c r="CD76" s="1738"/>
      <c r="CE76" s="1738"/>
      <c r="CF76" s="1738"/>
      <c r="CG76" s="1738"/>
      <c r="CH76" s="1738"/>
      <c r="CI76" s="1739"/>
      <c r="CJ76" s="1749"/>
      <c r="CK76" s="1750"/>
      <c r="CL76" s="1750"/>
      <c r="CM76" s="1750"/>
      <c r="CN76" s="1750"/>
      <c r="CO76" s="1750"/>
      <c r="CP76" s="1751"/>
      <c r="CQ76" s="1014"/>
    </row>
    <row r="77" spans="1:95" x14ac:dyDescent="0.2">
      <c r="A77" s="915">
        <v>-9.26</v>
      </c>
      <c r="B77" s="903" t="s">
        <v>1210</v>
      </c>
      <c r="U77" s="903" t="s">
        <v>1211</v>
      </c>
      <c r="W77" s="918"/>
      <c r="X77" s="924"/>
      <c r="Y77" s="919"/>
      <c r="Z77" s="904">
        <v>-9.33</v>
      </c>
      <c r="AA77" s="931" t="s">
        <v>928</v>
      </c>
      <c r="AB77" s="931"/>
      <c r="AC77" s="931"/>
      <c r="AD77" s="931"/>
      <c r="AE77" s="931"/>
      <c r="AF77" s="931"/>
      <c r="AG77" s="931"/>
      <c r="AH77" s="931"/>
      <c r="AI77" s="931"/>
      <c r="AJ77" s="931"/>
      <c r="AK77" s="931"/>
      <c r="AL77" s="931"/>
      <c r="AM77" s="931"/>
      <c r="AN77" s="931"/>
      <c r="AO77" s="931"/>
      <c r="AP77" s="931"/>
      <c r="AQ77" s="931"/>
      <c r="AR77" s="931"/>
      <c r="AS77" s="931"/>
      <c r="AT77" s="931"/>
      <c r="AU77" s="931"/>
      <c r="AV77" s="907"/>
      <c r="AW77" s="907"/>
      <c r="AX77" s="940"/>
      <c r="BA77" s="1764"/>
      <c r="BB77" s="1772"/>
      <c r="BC77" s="1771"/>
      <c r="BD77" s="1771"/>
      <c r="BE77" s="1771"/>
      <c r="BF77" s="1771"/>
      <c r="BG77" s="1771"/>
      <c r="BH77" s="1771"/>
      <c r="BI77" s="1771"/>
      <c r="BJ77" s="1771"/>
      <c r="BK77" s="1771"/>
      <c r="BL77" s="1771"/>
      <c r="BM77" s="1771"/>
      <c r="BN77" s="1737"/>
      <c r="BO77" s="1738"/>
      <c r="BP77" s="1738"/>
      <c r="BQ77" s="1738"/>
      <c r="BR77" s="1738"/>
      <c r="BS77" s="1738"/>
      <c r="BT77" s="1739"/>
      <c r="BU77" s="1737"/>
      <c r="BV77" s="1738"/>
      <c r="BW77" s="1738"/>
      <c r="BX77" s="1738"/>
      <c r="BY77" s="1738"/>
      <c r="BZ77" s="1738"/>
      <c r="CA77" s="1739"/>
      <c r="CB77" s="1737"/>
      <c r="CC77" s="1738"/>
      <c r="CD77" s="1738"/>
      <c r="CE77" s="1738"/>
      <c r="CF77" s="1738"/>
      <c r="CG77" s="1738"/>
      <c r="CH77" s="1738"/>
      <c r="CI77" s="1739"/>
      <c r="CJ77" s="1749"/>
      <c r="CK77" s="1750"/>
      <c r="CL77" s="1750"/>
      <c r="CM77" s="1750"/>
      <c r="CN77" s="1750"/>
      <c r="CO77" s="1750"/>
      <c r="CP77" s="1751"/>
      <c r="CQ77" s="1014"/>
    </row>
    <row r="78" spans="1:95" x14ac:dyDescent="0.2">
      <c r="X78" s="907"/>
      <c r="Y78" s="1054"/>
      <c r="Z78" s="931"/>
      <c r="AA78" s="931"/>
      <c r="AB78" s="931"/>
      <c r="AC78" s="142" t="s">
        <v>99</v>
      </c>
      <c r="AD78" s="142"/>
      <c r="AE78" s="142"/>
      <c r="AF78" s="142">
        <v>1</v>
      </c>
      <c r="AG78" s="142"/>
      <c r="AH78" s="142"/>
      <c r="AI78" s="142"/>
      <c r="AJ78" s="931"/>
      <c r="AK78" s="931"/>
      <c r="AL78" s="922"/>
      <c r="AM78" s="923"/>
      <c r="AN78" s="960"/>
      <c r="AO78" s="931"/>
      <c r="AP78" s="931"/>
      <c r="AQ78" s="931"/>
      <c r="AR78" s="931"/>
      <c r="AS78" s="931"/>
      <c r="AT78" s="931"/>
      <c r="AU78" s="931"/>
      <c r="AV78" s="907"/>
      <c r="AW78" s="907"/>
      <c r="AX78" s="1054"/>
      <c r="BA78" s="1764"/>
      <c r="BB78" s="1772"/>
      <c r="BC78" s="1771"/>
      <c r="BD78" s="1771"/>
      <c r="BE78" s="1771"/>
      <c r="BF78" s="1771"/>
      <c r="BG78" s="1771"/>
      <c r="BH78" s="1771"/>
      <c r="BI78" s="1771"/>
      <c r="BJ78" s="1771"/>
      <c r="BK78" s="1771"/>
      <c r="BL78" s="1771"/>
      <c r="BM78" s="1771"/>
      <c r="BN78" s="1737"/>
      <c r="BO78" s="1738"/>
      <c r="BP78" s="1738"/>
      <c r="BQ78" s="1738"/>
      <c r="BR78" s="1738"/>
      <c r="BS78" s="1738"/>
      <c r="BT78" s="1739"/>
      <c r="BU78" s="1737"/>
      <c r="BV78" s="1738"/>
      <c r="BW78" s="1738"/>
      <c r="BX78" s="1738"/>
      <c r="BY78" s="1738"/>
      <c r="BZ78" s="1738"/>
      <c r="CA78" s="1739"/>
      <c r="CB78" s="1737"/>
      <c r="CC78" s="1738"/>
      <c r="CD78" s="1738"/>
      <c r="CE78" s="1738"/>
      <c r="CF78" s="1738"/>
      <c r="CG78" s="1738"/>
      <c r="CH78" s="1738"/>
      <c r="CI78" s="1739"/>
      <c r="CJ78" s="1749"/>
      <c r="CK78" s="1750"/>
      <c r="CL78" s="1750"/>
      <c r="CM78" s="1750"/>
      <c r="CN78" s="1750"/>
      <c r="CO78" s="1750"/>
      <c r="CP78" s="1751"/>
      <c r="CQ78" s="1014"/>
    </row>
    <row r="79" spans="1:95" x14ac:dyDescent="0.2">
      <c r="A79" s="915">
        <f>Z54-0.01</f>
        <v>-9.2999999999999989</v>
      </c>
      <c r="B79" s="916" t="s">
        <v>247</v>
      </c>
      <c r="C79" s="916"/>
      <c r="D79" s="907"/>
      <c r="E79" s="907"/>
      <c r="F79" s="907"/>
      <c r="G79" s="907"/>
      <c r="H79" s="907"/>
      <c r="I79" s="907"/>
      <c r="J79" s="907"/>
      <c r="K79" s="907"/>
      <c r="L79" s="907"/>
      <c r="M79" s="907"/>
      <c r="N79" s="907"/>
      <c r="O79" s="907"/>
      <c r="P79" s="907"/>
      <c r="Q79" s="907"/>
      <c r="R79" s="907"/>
      <c r="X79" s="907"/>
      <c r="Y79" s="1054"/>
      <c r="Z79" s="931"/>
      <c r="AA79" s="931"/>
      <c r="AB79" s="931"/>
      <c r="AC79" s="142" t="s">
        <v>100</v>
      </c>
      <c r="AD79" s="142"/>
      <c r="AE79" s="142"/>
      <c r="AF79" s="142">
        <v>2</v>
      </c>
      <c r="AG79" s="142"/>
      <c r="AH79" s="1055" t="s">
        <v>1215</v>
      </c>
      <c r="AI79" s="1056"/>
      <c r="AJ79" s="931"/>
      <c r="AK79" s="931"/>
      <c r="AL79" s="931"/>
      <c r="AM79" s="931"/>
      <c r="AN79" s="931"/>
      <c r="AO79" s="931"/>
      <c r="AP79" s="931"/>
      <c r="AQ79" s="931"/>
      <c r="AR79" s="931"/>
      <c r="AS79" s="931"/>
      <c r="AT79" s="931"/>
      <c r="AU79" s="931"/>
      <c r="AV79" s="907"/>
      <c r="AW79" s="907"/>
      <c r="AX79" s="1054"/>
      <c r="BA79" s="1764"/>
      <c r="BB79" s="1008"/>
      <c r="BC79" s="999" t="s">
        <v>99</v>
      </c>
      <c r="BD79" s="999"/>
      <c r="BE79" s="999">
        <v>1</v>
      </c>
      <c r="BF79" s="999"/>
      <c r="BG79" s="999"/>
      <c r="BH79" s="999"/>
      <c r="BI79" s="999"/>
      <c r="BJ79" s="989"/>
      <c r="BK79" s="989"/>
      <c r="BL79" s="989"/>
      <c r="BM79" s="989"/>
      <c r="BN79" s="1737"/>
      <c r="BO79" s="1738"/>
      <c r="BP79" s="1738"/>
      <c r="BQ79" s="1738"/>
      <c r="BR79" s="1738"/>
      <c r="BS79" s="1738"/>
      <c r="BT79" s="1739"/>
      <c r="BU79" s="1737"/>
      <c r="BV79" s="1738"/>
      <c r="BW79" s="1738"/>
      <c r="BX79" s="1738"/>
      <c r="BY79" s="1738"/>
      <c r="BZ79" s="1738"/>
      <c r="CA79" s="1739"/>
      <c r="CB79" s="1737"/>
      <c r="CC79" s="1738"/>
      <c r="CD79" s="1738"/>
      <c r="CE79" s="1738"/>
      <c r="CF79" s="1738"/>
      <c r="CG79" s="1738"/>
      <c r="CH79" s="1738"/>
      <c r="CI79" s="1739"/>
      <c r="CJ79" s="1749"/>
      <c r="CK79" s="1750"/>
      <c r="CL79" s="1750"/>
      <c r="CM79" s="1750"/>
      <c r="CN79" s="1750"/>
      <c r="CO79" s="1750"/>
      <c r="CP79" s="1751"/>
      <c r="CQ79" s="1014"/>
    </row>
    <row r="80" spans="1:95" x14ac:dyDescent="0.2">
      <c r="A80" s="963"/>
      <c r="B80" s="947" t="s">
        <v>1239</v>
      </c>
      <c r="C80" s="916"/>
      <c r="D80" s="933"/>
      <c r="E80" s="933"/>
      <c r="F80" s="933"/>
      <c r="G80" s="933"/>
      <c r="H80" s="933"/>
      <c r="I80" s="1057">
        <v>1</v>
      </c>
      <c r="J80" s="907"/>
      <c r="K80" s="933" t="s">
        <v>1240</v>
      </c>
      <c r="L80" s="933"/>
      <c r="M80" s="933"/>
      <c r="N80" s="933"/>
      <c r="O80" s="933"/>
      <c r="P80" s="933"/>
      <c r="Q80" s="933"/>
      <c r="R80" s="933">
        <v>5</v>
      </c>
      <c r="X80" s="907"/>
      <c r="Y80" s="1054"/>
      <c r="Z80" s="1058">
        <f>Z77-0.01</f>
        <v>-9.34</v>
      </c>
      <c r="AA80" s="931" t="s">
        <v>929</v>
      </c>
      <c r="AB80" s="931"/>
      <c r="AC80" s="931"/>
      <c r="AD80" s="931"/>
      <c r="AE80" s="931"/>
      <c r="AF80" s="931"/>
      <c r="AG80" s="931"/>
      <c r="AH80" s="931"/>
      <c r="AI80" s="931"/>
      <c r="AJ80" s="931"/>
      <c r="AK80" s="931"/>
      <c r="AL80" s="931"/>
      <c r="AM80" s="931"/>
      <c r="AN80" s="931"/>
      <c r="AO80" s="931"/>
      <c r="AP80" s="931"/>
      <c r="AQ80" s="931"/>
      <c r="AR80" s="931"/>
      <c r="AU80" s="931"/>
      <c r="AV80" s="907"/>
      <c r="AW80" s="907"/>
      <c r="AX80" s="1054"/>
      <c r="BA80" s="1764"/>
      <c r="BB80" s="1008"/>
      <c r="BC80" s="999" t="s">
        <v>100</v>
      </c>
      <c r="BD80" s="999"/>
      <c r="BE80" s="999">
        <v>2</v>
      </c>
      <c r="BF80" s="999" t="s">
        <v>1039</v>
      </c>
      <c r="BG80" s="999"/>
      <c r="BH80" s="999"/>
      <c r="BI80" s="999"/>
      <c r="BJ80" s="989"/>
      <c r="BK80" s="989"/>
      <c r="BL80" s="989"/>
      <c r="BM80" s="989"/>
      <c r="BN80" s="1746"/>
      <c r="BO80" s="1747"/>
      <c r="BP80" s="1747"/>
      <c r="BQ80" s="1747"/>
      <c r="BR80" s="1747"/>
      <c r="BS80" s="1747"/>
      <c r="BT80" s="1748"/>
      <c r="BU80" s="1746"/>
      <c r="BV80" s="1747"/>
      <c r="BW80" s="1747"/>
      <c r="BX80" s="1747"/>
      <c r="BY80" s="1747"/>
      <c r="BZ80" s="1747"/>
      <c r="CA80" s="1748"/>
      <c r="CB80" s="1746"/>
      <c r="CC80" s="1747"/>
      <c r="CD80" s="1747"/>
      <c r="CE80" s="1747"/>
      <c r="CF80" s="1747"/>
      <c r="CG80" s="1747"/>
      <c r="CH80" s="1747"/>
      <c r="CI80" s="1748"/>
      <c r="CJ80" s="1752"/>
      <c r="CK80" s="1753"/>
      <c r="CL80" s="1753"/>
      <c r="CM80" s="1753"/>
      <c r="CN80" s="1753"/>
      <c r="CO80" s="1753"/>
      <c r="CP80" s="1754"/>
      <c r="CQ80" s="1014"/>
    </row>
    <row r="81" spans="1:95" ht="45" x14ac:dyDescent="0.2">
      <c r="A81" s="963"/>
      <c r="B81" s="933" t="s">
        <v>1242</v>
      </c>
      <c r="C81" s="933"/>
      <c r="D81" s="933"/>
      <c r="E81" s="933"/>
      <c r="F81" s="933"/>
      <c r="G81" s="933"/>
      <c r="H81" s="933"/>
      <c r="I81" s="1057">
        <v>2</v>
      </c>
      <c r="J81" s="907"/>
      <c r="K81" s="1059" t="s">
        <v>1296</v>
      </c>
      <c r="L81" s="933"/>
      <c r="M81" s="933"/>
      <c r="N81" s="933"/>
      <c r="O81" s="933"/>
      <c r="P81" s="933"/>
      <c r="Q81" s="933"/>
      <c r="R81" s="933">
        <v>6</v>
      </c>
      <c r="S81" s="907"/>
      <c r="T81" s="907"/>
      <c r="U81" s="907"/>
      <c r="V81" s="907"/>
      <c r="W81" s="907"/>
      <c r="X81" s="907"/>
      <c r="Y81" s="1054"/>
      <c r="Z81" s="931"/>
      <c r="AA81" s="931"/>
      <c r="AB81" s="931"/>
      <c r="AC81" s="931"/>
      <c r="AD81" s="931"/>
      <c r="AE81" s="931"/>
      <c r="AF81" s="931"/>
      <c r="AG81" s="931"/>
      <c r="AH81" s="931"/>
      <c r="AI81" s="931" t="s">
        <v>207</v>
      </c>
      <c r="AK81" s="931"/>
      <c r="AL81" s="922"/>
      <c r="AM81" s="923"/>
      <c r="AN81" s="960"/>
      <c r="AO81" s="931"/>
      <c r="AP81" s="931"/>
      <c r="AQ81" s="931"/>
      <c r="AR81" s="931"/>
      <c r="AS81" s="931"/>
      <c r="AT81" s="931"/>
      <c r="AU81" s="931"/>
      <c r="AV81" s="931"/>
      <c r="AW81" s="931"/>
      <c r="AX81" s="1054"/>
      <c r="BA81" s="1765"/>
      <c r="BB81" s="1037"/>
      <c r="BC81" s="1038"/>
      <c r="BD81" s="1038"/>
      <c r="BE81" s="1038"/>
      <c r="BF81" s="1038"/>
      <c r="BG81" s="1038"/>
      <c r="BH81" s="1038"/>
      <c r="BI81" s="1038"/>
      <c r="BJ81" s="1038"/>
      <c r="BK81" s="1038"/>
      <c r="BL81" s="1766"/>
      <c r="BM81" s="1767"/>
      <c r="BN81" s="1766"/>
      <c r="BO81" s="1766"/>
      <c r="BP81" s="1766"/>
      <c r="BQ81" s="1766"/>
      <c r="BR81" s="1766"/>
      <c r="BS81" s="1766"/>
      <c r="BT81" s="1767"/>
      <c r="BU81" s="1755"/>
      <c r="BV81" s="1756"/>
      <c r="BW81" s="1756"/>
      <c r="BX81" s="1756"/>
      <c r="BY81" s="1756"/>
      <c r="BZ81" s="1756"/>
      <c r="CA81" s="1757"/>
      <c r="CB81" s="1758"/>
      <c r="CC81" s="1759"/>
      <c r="CD81" s="1759"/>
      <c r="CE81" s="1759"/>
      <c r="CF81" s="1759"/>
      <c r="CG81" s="1759"/>
      <c r="CH81" s="1759"/>
      <c r="CI81" s="1760"/>
      <c r="CJ81" s="1030"/>
      <c r="CK81" s="1027"/>
      <c r="CL81" s="1027"/>
      <c r="CM81" s="1027"/>
      <c r="CN81" s="1027"/>
      <c r="CO81" s="1027"/>
      <c r="CP81" s="1021"/>
      <c r="CQ81" s="989"/>
    </row>
    <row r="82" spans="1:95" x14ac:dyDescent="0.2">
      <c r="A82" s="963"/>
      <c r="B82" s="1060" t="s">
        <v>1243</v>
      </c>
      <c r="C82" s="928"/>
      <c r="D82" s="928"/>
      <c r="E82" s="928"/>
      <c r="F82" s="928"/>
      <c r="G82" s="928"/>
      <c r="H82" s="928"/>
      <c r="I82" s="1061">
        <v>3</v>
      </c>
      <c r="J82" s="927"/>
      <c r="K82" s="1712" t="s">
        <v>1245</v>
      </c>
      <c r="L82" s="1712"/>
      <c r="M82" s="1712"/>
      <c r="N82" s="1712"/>
      <c r="O82" s="1712"/>
      <c r="P82" s="1712"/>
      <c r="Q82" s="1712"/>
      <c r="R82" s="928">
        <v>7</v>
      </c>
      <c r="S82" s="927"/>
      <c r="T82" s="927"/>
      <c r="U82" s="927"/>
      <c r="V82" s="907"/>
      <c r="W82" s="907"/>
      <c r="X82" s="907"/>
      <c r="Y82" s="1054"/>
      <c r="Z82" s="1058">
        <f>Z80-0.01</f>
        <v>-9.35</v>
      </c>
      <c r="AA82" s="931" t="s">
        <v>930</v>
      </c>
      <c r="AB82" s="931"/>
      <c r="AC82" s="931"/>
      <c r="AD82" s="931"/>
      <c r="AE82" s="931"/>
      <c r="AF82" s="931"/>
      <c r="AG82" s="931"/>
      <c r="AH82" s="931"/>
      <c r="AI82" s="931"/>
      <c r="AJ82" s="931"/>
      <c r="AK82" s="931"/>
      <c r="AL82" s="931"/>
      <c r="AM82" s="931"/>
      <c r="AN82" s="931"/>
      <c r="AO82" s="931"/>
      <c r="AP82" s="931"/>
      <c r="AQ82" s="931"/>
      <c r="AR82" s="931"/>
      <c r="AS82" s="931"/>
      <c r="AT82" s="931"/>
      <c r="AU82" s="931"/>
      <c r="AV82" s="931"/>
      <c r="AW82" s="931"/>
      <c r="AX82" s="1054"/>
      <c r="BA82" s="1062">
        <v>1</v>
      </c>
      <c r="BB82" s="1063" t="s">
        <v>1040</v>
      </c>
      <c r="BC82" s="1027"/>
      <c r="BD82" s="1027"/>
      <c r="BE82" s="1027"/>
      <c r="BF82" s="1027"/>
      <c r="BG82" s="1027"/>
      <c r="BH82" s="1027"/>
      <c r="BI82" s="1027"/>
      <c r="BJ82" s="1027"/>
      <c r="BK82" s="1027"/>
      <c r="BL82" s="1038"/>
      <c r="BM82" s="1039"/>
      <c r="BN82" s="1030"/>
      <c r="BO82" s="1027"/>
      <c r="BP82" s="1027"/>
      <c r="BQ82" s="1027"/>
      <c r="BR82" s="1027"/>
      <c r="BS82" s="1027"/>
      <c r="BT82" s="1027"/>
      <c r="BU82" s="1030"/>
      <c r="BV82" s="1027"/>
      <c r="BW82" s="1027"/>
      <c r="BX82" s="1027"/>
      <c r="BY82" s="1027"/>
      <c r="BZ82" s="1027"/>
      <c r="CA82" s="1027"/>
      <c r="CB82" s="1030"/>
      <c r="CC82" s="1027"/>
      <c r="CD82" s="1027"/>
      <c r="CE82" s="1027"/>
      <c r="CF82" s="1027"/>
      <c r="CG82" s="1027"/>
      <c r="CH82" s="1027"/>
      <c r="CI82" s="1021"/>
      <c r="CJ82" s="1030"/>
      <c r="CK82" s="1027"/>
      <c r="CL82" s="1027"/>
      <c r="CM82" s="1027"/>
      <c r="CN82" s="1027"/>
      <c r="CO82" s="1027"/>
      <c r="CP82" s="1021"/>
      <c r="CQ82" s="985"/>
    </row>
    <row r="83" spans="1:95" x14ac:dyDescent="0.2">
      <c r="A83" s="963"/>
      <c r="B83" s="1060" t="s">
        <v>1244</v>
      </c>
      <c r="C83" s="928"/>
      <c r="D83" s="928"/>
      <c r="E83" s="928"/>
      <c r="F83" s="928"/>
      <c r="G83" s="928"/>
      <c r="H83" s="928"/>
      <c r="I83" s="1064">
        <v>4</v>
      </c>
      <c r="J83" s="927"/>
      <c r="K83" s="1712" t="s">
        <v>1246</v>
      </c>
      <c r="L83" s="1712"/>
      <c r="M83" s="1712"/>
      <c r="N83" s="1712"/>
      <c r="O83" s="1712"/>
      <c r="P83" s="1712"/>
      <c r="Q83" s="1712"/>
      <c r="R83" s="928">
        <v>8</v>
      </c>
      <c r="S83" s="927"/>
      <c r="T83" s="927"/>
      <c r="U83" s="927"/>
      <c r="V83" s="907"/>
      <c r="W83" s="907"/>
      <c r="X83" s="907"/>
      <c r="Y83" s="1054"/>
      <c r="Z83" s="1058"/>
      <c r="AA83" s="931"/>
      <c r="AB83" s="931"/>
      <c r="AC83" s="931"/>
      <c r="AD83" s="931"/>
      <c r="AE83" s="931"/>
      <c r="AF83" s="931"/>
      <c r="AG83" s="931"/>
      <c r="AH83" s="931"/>
      <c r="AI83" s="931"/>
      <c r="AJ83" s="931"/>
      <c r="AK83" s="931"/>
      <c r="AL83" s="931"/>
      <c r="AM83" s="931"/>
      <c r="AN83" s="931"/>
      <c r="AO83" s="931"/>
      <c r="AP83" s="931"/>
      <c r="AQ83" s="931"/>
      <c r="AR83" s="931"/>
      <c r="AS83" s="931"/>
      <c r="AT83" s="931"/>
      <c r="AU83" s="931"/>
      <c r="AV83" s="931"/>
      <c r="AW83" s="931"/>
      <c r="AX83" s="1054"/>
      <c r="BA83" s="1062">
        <v>2</v>
      </c>
      <c r="BB83" s="1063" t="s">
        <v>1041</v>
      </c>
      <c r="BC83" s="1027"/>
      <c r="BD83" s="1027"/>
      <c r="BE83" s="1027"/>
      <c r="BF83" s="1027"/>
      <c r="BG83" s="1027"/>
      <c r="BH83" s="1027"/>
      <c r="BI83" s="1027"/>
      <c r="BJ83" s="1027"/>
      <c r="BK83" s="1027"/>
      <c r="BL83" s="1027"/>
      <c r="BM83" s="1021"/>
      <c r="BN83" s="1030"/>
      <c r="BO83" s="1027"/>
      <c r="BP83" s="1027"/>
      <c r="BQ83" s="1027"/>
      <c r="BR83" s="1027"/>
      <c r="BS83" s="1027"/>
      <c r="BT83" s="1021"/>
      <c r="BU83" s="1030"/>
      <c r="BV83" s="1027"/>
      <c r="BW83" s="1027"/>
      <c r="BX83" s="1027"/>
      <c r="BY83" s="1027"/>
      <c r="BZ83" s="1027"/>
      <c r="CA83" s="1021"/>
      <c r="CB83" s="1030"/>
      <c r="CC83" s="1027"/>
      <c r="CD83" s="1027"/>
      <c r="CE83" s="1027"/>
      <c r="CF83" s="1027"/>
      <c r="CG83" s="1027"/>
      <c r="CH83" s="1027"/>
      <c r="CI83" s="1021"/>
      <c r="CJ83" s="1030"/>
      <c r="CK83" s="1027"/>
      <c r="CL83" s="1027"/>
      <c r="CM83" s="1027"/>
      <c r="CN83" s="1027"/>
      <c r="CO83" s="1027"/>
      <c r="CP83" s="1021"/>
      <c r="CQ83" s="985"/>
    </row>
    <row r="84" spans="1:95" x14ac:dyDescent="0.2">
      <c r="A84" s="963"/>
      <c r="B84" s="1065"/>
      <c r="C84" s="1066"/>
      <c r="D84" s="931"/>
      <c r="E84" s="931"/>
      <c r="F84" s="931"/>
      <c r="G84" s="931"/>
      <c r="H84" s="931"/>
      <c r="J84" s="1065"/>
      <c r="K84" s="992" t="s">
        <v>1241</v>
      </c>
      <c r="L84" s="142"/>
      <c r="M84" s="142"/>
      <c r="N84" s="142"/>
      <c r="O84" s="142"/>
      <c r="P84" s="1067"/>
      <c r="Q84" s="992"/>
      <c r="R84" s="142">
        <v>9</v>
      </c>
      <c r="S84" s="931"/>
      <c r="T84" s="931"/>
      <c r="U84" s="931"/>
      <c r="V84" s="931"/>
      <c r="W84" s="931"/>
      <c r="X84" s="931"/>
      <c r="Y84" s="1068"/>
      <c r="Z84" s="931"/>
      <c r="AA84" s="931"/>
      <c r="AB84" s="931"/>
      <c r="AC84" s="931"/>
      <c r="AD84" s="142" t="s">
        <v>99</v>
      </c>
      <c r="AE84" s="142">
        <v>1</v>
      </c>
      <c r="AK84" s="931"/>
      <c r="AL84" s="931"/>
      <c r="AM84" s="931"/>
      <c r="AN84" s="931"/>
      <c r="AO84" s="931"/>
      <c r="AP84" s="931"/>
      <c r="AQ84" s="931"/>
      <c r="AR84" s="931"/>
      <c r="AS84" s="931"/>
      <c r="AT84" s="931"/>
      <c r="AU84" s="931"/>
      <c r="AV84" s="931"/>
      <c r="AW84" s="931"/>
      <c r="AX84" s="1054"/>
      <c r="BA84" s="1062">
        <v>3</v>
      </c>
      <c r="BB84" s="1063" t="s">
        <v>1042</v>
      </c>
      <c r="BC84" s="1027"/>
      <c r="BD84" s="1027"/>
      <c r="BE84" s="1027"/>
      <c r="BF84" s="1027"/>
      <c r="BG84" s="1027"/>
      <c r="BH84" s="1027"/>
      <c r="BI84" s="1027"/>
      <c r="BJ84" s="1027"/>
      <c r="BK84" s="1027"/>
      <c r="BL84" s="1027"/>
      <c r="BM84" s="1021"/>
      <c r="BN84" s="1030"/>
      <c r="BO84" s="1027"/>
      <c r="BP84" s="1027"/>
      <c r="BQ84" s="1027"/>
      <c r="BR84" s="1027"/>
      <c r="BS84" s="1027"/>
      <c r="BT84" s="1021"/>
      <c r="BU84" s="1030"/>
      <c r="BV84" s="1027"/>
      <c r="BW84" s="1027"/>
      <c r="BX84" s="1027"/>
      <c r="BY84" s="1027"/>
      <c r="BZ84" s="1027"/>
      <c r="CA84" s="1021"/>
      <c r="CB84" s="1030"/>
      <c r="CC84" s="1027"/>
      <c r="CD84" s="1027"/>
      <c r="CE84" s="1027"/>
      <c r="CF84" s="1027"/>
      <c r="CG84" s="1027"/>
      <c r="CH84" s="1027"/>
      <c r="CI84" s="1021"/>
      <c r="CJ84" s="1069"/>
      <c r="CK84" s="1046"/>
      <c r="CL84" s="1046"/>
      <c r="CM84" s="1046"/>
      <c r="CN84" s="1046"/>
      <c r="CO84" s="1046"/>
      <c r="CP84" s="1021"/>
      <c r="CQ84" s="985"/>
    </row>
    <row r="85" spans="1:95" x14ac:dyDescent="0.2">
      <c r="A85" s="904">
        <v>-9.2799999999999994</v>
      </c>
      <c r="B85" s="907" t="s">
        <v>919</v>
      </c>
      <c r="C85" s="907"/>
      <c r="D85" s="916"/>
      <c r="E85" s="916"/>
      <c r="F85" s="916"/>
      <c r="G85" s="916"/>
      <c r="H85" s="916"/>
      <c r="I85" s="916"/>
      <c r="J85" s="916"/>
      <c r="K85" s="907"/>
      <c r="L85" s="907"/>
      <c r="M85" s="907"/>
      <c r="N85" s="916"/>
      <c r="O85" s="916"/>
      <c r="P85" s="916"/>
      <c r="Q85" s="916"/>
      <c r="R85" s="916"/>
      <c r="S85" s="916"/>
      <c r="T85" s="916"/>
      <c r="U85" s="916"/>
      <c r="V85" s="931"/>
      <c r="W85" s="931"/>
      <c r="X85" s="931"/>
      <c r="Y85" s="1068"/>
      <c r="Z85" s="931"/>
      <c r="AD85" s="142" t="s">
        <v>100</v>
      </c>
      <c r="AE85" s="142">
        <v>2</v>
      </c>
      <c r="AK85" s="931"/>
      <c r="AL85" s="931"/>
      <c r="AU85" s="931"/>
      <c r="AV85" s="931"/>
      <c r="AW85" s="931"/>
      <c r="AX85" s="1054"/>
      <c r="BA85" s="1062">
        <v>4</v>
      </c>
      <c r="BB85" s="1063" t="s">
        <v>1043</v>
      </c>
      <c r="BC85" s="1027"/>
      <c r="BD85" s="1027"/>
      <c r="BE85" s="1027"/>
      <c r="BF85" s="1027"/>
      <c r="BG85" s="1027"/>
      <c r="BH85" s="1027"/>
      <c r="BI85" s="1027"/>
      <c r="BJ85" s="1027"/>
      <c r="BK85" s="1027"/>
      <c r="BL85" s="1027"/>
      <c r="BM85" s="1021"/>
      <c r="BN85" s="1030"/>
      <c r="BO85" s="1027"/>
      <c r="BP85" s="1027"/>
      <c r="BQ85" s="1027"/>
      <c r="BR85" s="1027"/>
      <c r="BS85" s="1027"/>
      <c r="BT85" s="1021"/>
      <c r="BU85" s="1030"/>
      <c r="BV85" s="1027"/>
      <c r="BW85" s="1027"/>
      <c r="BX85" s="1027"/>
      <c r="BY85" s="1027"/>
      <c r="BZ85" s="1027"/>
      <c r="CA85" s="1021"/>
      <c r="CB85" s="1030"/>
      <c r="CC85" s="1027"/>
      <c r="CD85" s="1027"/>
      <c r="CE85" s="1027"/>
      <c r="CF85" s="1027"/>
      <c r="CG85" s="1027"/>
      <c r="CH85" s="1027"/>
      <c r="CI85" s="1021"/>
      <c r="CJ85" s="1030"/>
      <c r="CK85" s="1027"/>
      <c r="CL85" s="1027"/>
      <c r="CM85" s="1027"/>
      <c r="CN85" s="1027"/>
      <c r="CO85" s="1027"/>
      <c r="CP85" s="1021"/>
      <c r="CQ85" s="985"/>
    </row>
    <row r="86" spans="1:95" x14ac:dyDescent="0.2">
      <c r="A86" s="963"/>
      <c r="B86" s="907"/>
      <c r="C86" s="907"/>
      <c r="D86" s="956" t="s">
        <v>920</v>
      </c>
      <c r="E86" s="933"/>
      <c r="F86" s="933"/>
      <c r="G86" s="933"/>
      <c r="H86" s="933"/>
      <c r="I86" s="933"/>
      <c r="J86" s="933">
        <v>1</v>
      </c>
      <c r="K86" s="907"/>
      <c r="L86" s="907"/>
      <c r="M86" s="907"/>
      <c r="N86" s="916" t="s">
        <v>1247</v>
      </c>
      <c r="O86" s="916"/>
      <c r="P86" s="916"/>
      <c r="Q86" s="916"/>
      <c r="R86" s="916"/>
      <c r="S86" s="916"/>
      <c r="T86" s="916"/>
      <c r="U86" s="916">
        <v>4</v>
      </c>
      <c r="V86" s="931"/>
      <c r="W86" s="931"/>
      <c r="X86" s="931"/>
      <c r="Y86" s="1068"/>
      <c r="Z86" s="931"/>
      <c r="AD86" s="931"/>
      <c r="AK86" s="931"/>
      <c r="AL86" s="931"/>
      <c r="AU86" s="931"/>
      <c r="AV86" s="931"/>
      <c r="AW86" s="931"/>
      <c r="AX86" s="1054"/>
      <c r="BA86" s="1062">
        <v>5</v>
      </c>
      <c r="BB86" s="1063" t="s">
        <v>1044</v>
      </c>
      <c r="BC86" s="1027"/>
      <c r="BD86" s="1027"/>
      <c r="BE86" s="1027"/>
      <c r="BF86" s="1027"/>
      <c r="BG86" s="1027"/>
      <c r="BH86" s="1027"/>
      <c r="BI86" s="1027"/>
      <c r="BJ86" s="1027"/>
      <c r="BK86" s="1027"/>
      <c r="BL86" s="1027"/>
      <c r="BM86" s="1021"/>
      <c r="BN86" s="1030"/>
      <c r="BO86" s="1027"/>
      <c r="BP86" s="1027"/>
      <c r="BQ86" s="1027"/>
      <c r="BR86" s="1027"/>
      <c r="BS86" s="1027"/>
      <c r="BT86" s="1021"/>
      <c r="BU86" s="1030"/>
      <c r="BV86" s="1027"/>
      <c r="BW86" s="1027"/>
      <c r="BX86" s="1027"/>
      <c r="BY86" s="1027"/>
      <c r="BZ86" s="1027"/>
      <c r="CA86" s="1021"/>
      <c r="CB86" s="1030"/>
      <c r="CC86" s="1027"/>
      <c r="CD86" s="1027"/>
      <c r="CE86" s="1027"/>
      <c r="CF86" s="1027"/>
      <c r="CG86" s="1027"/>
      <c r="CH86" s="1027"/>
      <c r="CI86" s="1021"/>
      <c r="CJ86" s="1030"/>
      <c r="CK86" s="1027"/>
      <c r="CL86" s="1027"/>
      <c r="CM86" s="1027"/>
      <c r="CN86" s="1027"/>
      <c r="CO86" s="1027"/>
      <c r="CP86" s="1021"/>
      <c r="CQ86" s="985"/>
    </row>
    <row r="87" spans="1:95" x14ac:dyDescent="0.2">
      <c r="A87" s="963"/>
      <c r="B87" s="907"/>
      <c r="C87" s="907"/>
      <c r="D87" s="142" t="s">
        <v>1249</v>
      </c>
      <c r="E87" s="933"/>
      <c r="F87" s="933"/>
      <c r="G87" s="933"/>
      <c r="H87" s="933"/>
      <c r="I87" s="933"/>
      <c r="J87" s="933">
        <v>2</v>
      </c>
      <c r="K87" s="907"/>
      <c r="L87" s="907"/>
      <c r="M87" s="907"/>
      <c r="N87" s="916" t="s">
        <v>921</v>
      </c>
      <c r="O87" s="916"/>
      <c r="P87" s="916"/>
      <c r="Q87" s="916"/>
      <c r="R87" s="916"/>
      <c r="S87" s="916"/>
      <c r="T87" s="916"/>
      <c r="U87" s="916">
        <v>5</v>
      </c>
      <c r="V87" s="931"/>
      <c r="W87" s="931"/>
      <c r="X87" s="931"/>
      <c r="Y87" s="1068"/>
      <c r="Z87" s="931"/>
      <c r="AA87" s="931"/>
      <c r="AB87" s="931"/>
      <c r="AC87" s="931"/>
      <c r="AD87" s="1070">
        <v>1</v>
      </c>
      <c r="AE87" s="1775" t="s">
        <v>134</v>
      </c>
      <c r="AF87" s="1776"/>
      <c r="AG87" s="1071"/>
      <c r="AK87" s="931"/>
      <c r="AL87" s="931"/>
      <c r="AU87" s="931"/>
      <c r="AV87" s="931"/>
      <c r="AW87" s="931"/>
      <c r="AX87" s="1054"/>
      <c r="BA87" s="1062">
        <v>6</v>
      </c>
      <c r="BB87" s="1063" t="s">
        <v>1045</v>
      </c>
      <c r="BC87" s="1027"/>
      <c r="BD87" s="1027"/>
      <c r="BE87" s="1027"/>
      <c r="BF87" s="1027"/>
      <c r="BG87" s="1027"/>
      <c r="BH87" s="1027"/>
      <c r="BI87" s="1027"/>
      <c r="BJ87" s="1027"/>
      <c r="BK87" s="1027"/>
      <c r="BL87" s="1027"/>
      <c r="BM87" s="1021"/>
      <c r="BN87" s="1030"/>
      <c r="BO87" s="1027"/>
      <c r="BP87" s="1027"/>
      <c r="BQ87" s="1027"/>
      <c r="BR87" s="1027"/>
      <c r="BS87" s="1027"/>
      <c r="BT87" s="1021"/>
      <c r="BU87" s="1030"/>
      <c r="BV87" s="1027"/>
      <c r="BW87" s="1027"/>
      <c r="BX87" s="1027"/>
      <c r="BY87" s="1027"/>
      <c r="BZ87" s="1027"/>
      <c r="CA87" s="1021"/>
      <c r="CB87" s="1030"/>
      <c r="CC87" s="1027"/>
      <c r="CD87" s="1027"/>
      <c r="CE87" s="1027"/>
      <c r="CF87" s="1027"/>
      <c r="CG87" s="1027"/>
      <c r="CH87" s="1027"/>
      <c r="CI87" s="1021"/>
      <c r="CJ87" s="1030"/>
      <c r="CK87" s="1027"/>
      <c r="CL87" s="1027"/>
      <c r="CM87" s="1027"/>
      <c r="CN87" s="1027"/>
      <c r="CO87" s="1027"/>
      <c r="CP87" s="1021"/>
      <c r="CQ87" s="985"/>
    </row>
    <row r="88" spans="1:95" x14ac:dyDescent="0.2">
      <c r="A88" s="963"/>
      <c r="B88" s="178"/>
      <c r="C88" s="931"/>
      <c r="D88" s="142" t="s">
        <v>1248</v>
      </c>
      <c r="E88" s="142"/>
      <c r="F88" s="142"/>
      <c r="G88" s="142"/>
      <c r="H88" s="142"/>
      <c r="I88" s="142"/>
      <c r="J88" s="142">
        <v>3</v>
      </c>
      <c r="K88" s="931"/>
      <c r="L88" s="931"/>
      <c r="M88" s="931"/>
      <c r="N88" s="931"/>
      <c r="O88" s="931"/>
      <c r="P88" s="931"/>
      <c r="Q88" s="931"/>
      <c r="R88" s="931"/>
      <c r="S88" s="931"/>
      <c r="T88" s="931"/>
      <c r="U88" s="931"/>
      <c r="V88" s="931"/>
      <c r="W88" s="931"/>
      <c r="X88" s="931"/>
      <c r="Y88" s="1068"/>
      <c r="Z88" s="931"/>
      <c r="AD88" s="1072">
        <v>2</v>
      </c>
      <c r="AE88" s="1713" t="s">
        <v>135</v>
      </c>
      <c r="AF88" s="1714"/>
      <c r="AG88" s="1073"/>
      <c r="AH88" s="907"/>
      <c r="AK88" s="931"/>
      <c r="AL88" s="931"/>
      <c r="AU88" s="931"/>
      <c r="AV88" s="907"/>
      <c r="AW88" s="907"/>
      <c r="AX88" s="1054"/>
      <c r="BA88" s="1062">
        <v>7</v>
      </c>
      <c r="BB88" s="1063" t="s">
        <v>1046</v>
      </c>
      <c r="BC88" s="1027"/>
      <c r="BD88" s="1027"/>
      <c r="BE88" s="1027"/>
      <c r="BF88" s="1027"/>
      <c r="BG88" s="1027"/>
      <c r="BH88" s="1027"/>
      <c r="BI88" s="1027"/>
      <c r="BJ88" s="1027"/>
      <c r="BK88" s="1027"/>
      <c r="BL88" s="1027"/>
      <c r="BM88" s="1021"/>
      <c r="BN88" s="1030"/>
      <c r="BO88" s="1027"/>
      <c r="BP88" s="1027"/>
      <c r="BQ88" s="1027"/>
      <c r="BR88" s="1027"/>
      <c r="BS88" s="1027"/>
      <c r="BT88" s="1021"/>
      <c r="BU88" s="1030"/>
      <c r="BV88" s="1027"/>
      <c r="BW88" s="1027"/>
      <c r="BX88" s="1027"/>
      <c r="BY88" s="1027"/>
      <c r="BZ88" s="1027"/>
      <c r="CA88" s="1021"/>
      <c r="CB88" s="1030"/>
      <c r="CC88" s="1027"/>
      <c r="CD88" s="1027"/>
      <c r="CE88" s="1027"/>
      <c r="CF88" s="1027"/>
      <c r="CG88" s="1027"/>
      <c r="CH88" s="1027"/>
      <c r="CI88" s="1021"/>
      <c r="CJ88" s="1030"/>
      <c r="CK88" s="1027"/>
      <c r="CL88" s="1027"/>
      <c r="CM88" s="1027"/>
      <c r="CN88" s="1027"/>
      <c r="CO88" s="1027"/>
      <c r="CP88" s="1021"/>
      <c r="CQ88" s="985"/>
    </row>
    <row r="89" spans="1:95" x14ac:dyDescent="0.2">
      <c r="K89" s="1074"/>
      <c r="L89" s="1074"/>
      <c r="M89" s="1074"/>
      <c r="N89" s="907"/>
      <c r="O89" s="907"/>
      <c r="P89" s="907"/>
      <c r="Q89" s="907"/>
      <c r="R89" s="907"/>
      <c r="S89" s="907"/>
      <c r="T89" s="907"/>
      <c r="U89" s="907"/>
      <c r="V89" s="907"/>
      <c r="W89" s="907"/>
      <c r="X89" s="907"/>
      <c r="Y89" s="1054"/>
      <c r="Z89" s="931"/>
      <c r="AB89" s="907"/>
      <c r="AC89" s="1054"/>
      <c r="AD89" s="1070">
        <v>3</v>
      </c>
      <c r="AE89" s="1075" t="s">
        <v>136</v>
      </c>
      <c r="AF89" s="1075"/>
      <c r="AG89" s="1071"/>
      <c r="AH89" s="907"/>
      <c r="AK89" s="931"/>
      <c r="AL89" s="931"/>
      <c r="AM89" s="931"/>
      <c r="AN89" s="931"/>
      <c r="AO89" s="931"/>
      <c r="AP89" s="931"/>
      <c r="AQ89" s="931"/>
      <c r="AR89" s="931"/>
      <c r="AS89" s="931"/>
      <c r="AT89" s="931"/>
      <c r="AU89" s="931"/>
      <c r="AV89" s="907"/>
      <c r="AW89" s="907"/>
      <c r="AX89" s="1054"/>
      <c r="BA89" s="1062">
        <v>8</v>
      </c>
      <c r="BB89" s="1063" t="s">
        <v>1047</v>
      </c>
      <c r="BC89" s="1027"/>
      <c r="BD89" s="1027"/>
      <c r="BE89" s="1027"/>
      <c r="BF89" s="1027"/>
      <c r="BG89" s="1027"/>
      <c r="BH89" s="1027"/>
      <c r="BI89" s="1027"/>
      <c r="BJ89" s="1027"/>
      <c r="BK89" s="1027"/>
      <c r="BL89" s="1027"/>
      <c r="BM89" s="1021"/>
      <c r="BN89" s="1030"/>
      <c r="BO89" s="1027"/>
      <c r="BP89" s="1027"/>
      <c r="BQ89" s="1027"/>
      <c r="BR89" s="1027"/>
      <c r="BS89" s="1027"/>
      <c r="BT89" s="1021"/>
      <c r="BU89" s="1030"/>
      <c r="BV89" s="1027"/>
      <c r="BW89" s="1027"/>
      <c r="BX89" s="1027"/>
      <c r="BY89" s="1027"/>
      <c r="BZ89" s="1027"/>
      <c r="CA89" s="1021"/>
      <c r="CB89" s="1030"/>
      <c r="CC89" s="1027"/>
      <c r="CD89" s="1027"/>
      <c r="CE89" s="1027"/>
      <c r="CF89" s="1027"/>
      <c r="CG89" s="1027"/>
      <c r="CH89" s="1027"/>
      <c r="CI89" s="1021"/>
      <c r="CJ89" s="1030"/>
      <c r="CK89" s="1027"/>
      <c r="CL89" s="1027"/>
      <c r="CM89" s="1027"/>
      <c r="CN89" s="1027"/>
      <c r="CO89" s="1027"/>
      <c r="CP89" s="1021"/>
      <c r="CQ89" s="985"/>
    </row>
    <row r="90" spans="1:95" ht="13.5" customHeight="1" x14ac:dyDescent="0.2">
      <c r="K90" s="907"/>
      <c r="U90" s="907"/>
      <c r="V90" s="907"/>
      <c r="W90" s="907"/>
      <c r="X90" s="907"/>
      <c r="Y90" s="1054"/>
      <c r="Z90" s="931"/>
      <c r="AB90" s="907"/>
      <c r="AC90" s="1054"/>
      <c r="AD90" s="1070">
        <v>4</v>
      </c>
      <c r="AE90" s="1715" t="s">
        <v>163</v>
      </c>
      <c r="AF90" s="1716"/>
      <c r="AG90" s="1071"/>
      <c r="AH90" s="907"/>
      <c r="AI90" s="907"/>
      <c r="AJ90" s="907"/>
      <c r="AK90" s="907"/>
      <c r="AL90" s="907"/>
      <c r="AM90" s="907"/>
      <c r="AN90" s="907"/>
      <c r="AO90" s="907"/>
      <c r="AP90" s="907"/>
      <c r="AQ90" s="907"/>
      <c r="AR90" s="907"/>
      <c r="AS90" s="907"/>
      <c r="AT90" s="907"/>
      <c r="AU90" s="907"/>
      <c r="AV90" s="907"/>
      <c r="AW90" s="907"/>
      <c r="AX90" s="1054"/>
      <c r="BA90" s="1062">
        <v>9</v>
      </c>
      <c r="BB90" s="1063" t="s">
        <v>1048</v>
      </c>
      <c r="BC90" s="1027"/>
      <c r="BD90" s="1027"/>
      <c r="BE90" s="1027"/>
      <c r="BF90" s="1027"/>
      <c r="BG90" s="1027"/>
      <c r="BH90" s="1027"/>
      <c r="BI90" s="1027"/>
      <c r="BJ90" s="1027"/>
      <c r="BK90" s="1027"/>
      <c r="BL90" s="1027"/>
      <c r="BM90" s="1021"/>
      <c r="BN90" s="1030"/>
      <c r="BO90" s="1027"/>
      <c r="BP90" s="1027"/>
      <c r="BQ90" s="1027"/>
      <c r="BR90" s="1027"/>
      <c r="BS90" s="1027"/>
      <c r="BT90" s="1021"/>
      <c r="BU90" s="1030"/>
      <c r="BV90" s="1027"/>
      <c r="BW90" s="1027"/>
      <c r="BX90" s="1027"/>
      <c r="BY90" s="1027"/>
      <c r="BZ90" s="1027"/>
      <c r="CA90" s="1021"/>
      <c r="CB90" s="1030"/>
      <c r="CC90" s="1027"/>
      <c r="CD90" s="1027"/>
      <c r="CE90" s="1027"/>
      <c r="CF90" s="1027"/>
      <c r="CG90" s="1027"/>
      <c r="CH90" s="1027"/>
      <c r="CI90" s="1021"/>
      <c r="CJ90" s="1030"/>
      <c r="CK90" s="1027"/>
      <c r="CL90" s="1027"/>
      <c r="CM90" s="1027"/>
      <c r="CN90" s="1027"/>
      <c r="CO90" s="1027"/>
      <c r="CP90" s="1021"/>
      <c r="CQ90" s="985"/>
    </row>
    <row r="91" spans="1:95" ht="13.5" customHeight="1" x14ac:dyDescent="0.2">
      <c r="K91" s="907"/>
      <c r="U91" s="907"/>
      <c r="V91" s="907"/>
      <c r="W91" s="907"/>
      <c r="X91" s="907"/>
      <c r="Y91" s="1054"/>
      <c r="Z91" s="941"/>
      <c r="AA91" s="937"/>
      <c r="AB91" s="937"/>
      <c r="AC91" s="937"/>
      <c r="AD91" s="1076"/>
      <c r="AE91" s="1076"/>
      <c r="AF91" s="1076"/>
      <c r="AG91" s="937"/>
      <c r="AH91" s="937"/>
      <c r="AI91" s="937"/>
      <c r="AJ91" s="937"/>
      <c r="AK91" s="937"/>
      <c r="AL91" s="937"/>
      <c r="AM91" s="937"/>
      <c r="AN91" s="937"/>
      <c r="AO91" s="937"/>
      <c r="AP91" s="937"/>
      <c r="AQ91" s="937"/>
      <c r="AR91" s="937"/>
      <c r="AS91" s="937"/>
      <c r="AT91" s="937"/>
      <c r="AU91" s="937"/>
      <c r="AV91" s="937"/>
      <c r="AW91" s="937"/>
      <c r="AX91" s="942"/>
      <c r="AY91" s="907"/>
      <c r="BA91" s="1062">
        <v>10</v>
      </c>
      <c r="BB91" s="1063" t="s">
        <v>1049</v>
      </c>
      <c r="BC91" s="1027"/>
      <c r="BD91" s="1027"/>
      <c r="BE91" s="1027"/>
      <c r="BF91" s="1027"/>
      <c r="BG91" s="1027"/>
      <c r="BH91" s="1027"/>
      <c r="BI91" s="1027"/>
      <c r="BJ91" s="1027"/>
      <c r="BK91" s="1027"/>
      <c r="BL91" s="1027"/>
      <c r="BM91" s="1021"/>
      <c r="BN91" s="1030"/>
      <c r="BO91" s="1027"/>
      <c r="BP91" s="1027"/>
      <c r="BQ91" s="1027"/>
      <c r="BR91" s="1027"/>
      <c r="BS91" s="1027"/>
      <c r="BT91" s="1021"/>
      <c r="BU91" s="1030"/>
      <c r="BV91" s="1027"/>
      <c r="BW91" s="1027"/>
      <c r="BX91" s="1027"/>
      <c r="BY91" s="1027"/>
      <c r="BZ91" s="1027"/>
      <c r="CA91" s="1021"/>
      <c r="CB91" s="1030"/>
      <c r="CC91" s="1027"/>
      <c r="CD91" s="1027"/>
      <c r="CE91" s="1027"/>
      <c r="CF91" s="1027"/>
      <c r="CG91" s="1027"/>
      <c r="CH91" s="1027"/>
      <c r="CI91" s="1021"/>
      <c r="CJ91" s="1030"/>
      <c r="CK91" s="1027"/>
      <c r="CL91" s="1027"/>
      <c r="CM91" s="1027"/>
      <c r="CN91" s="1027"/>
      <c r="CO91" s="1027"/>
      <c r="CP91" s="1021"/>
      <c r="CQ91" s="985"/>
    </row>
    <row r="92" spans="1:95" ht="20.100000000000001" customHeight="1" x14ac:dyDescent="0.2">
      <c r="K92" s="907"/>
      <c r="L92" s="907"/>
      <c r="M92" s="907"/>
      <c r="N92" s="907"/>
      <c r="O92" s="907"/>
      <c r="P92" s="906"/>
      <c r="Q92" s="907"/>
      <c r="R92" s="907"/>
      <c r="S92" s="907"/>
      <c r="T92" s="907"/>
      <c r="U92" s="907"/>
      <c r="V92" s="907"/>
      <c r="W92" s="907"/>
      <c r="X92" s="907"/>
      <c r="Y92" s="907"/>
      <c r="AB92" s="931"/>
      <c r="AC92" s="931"/>
      <c r="AD92" s="931"/>
      <c r="AE92" s="931"/>
      <c r="AF92" s="931"/>
      <c r="AG92" s="907"/>
      <c r="AH92" s="907"/>
      <c r="AV92" s="1077"/>
      <c r="AW92" s="1077"/>
      <c r="AX92" s="1077"/>
      <c r="AY92" s="907"/>
      <c r="BA92" s="1062">
        <v>11</v>
      </c>
      <c r="BB92" s="1063" t="s">
        <v>1050</v>
      </c>
      <c r="BC92" s="1027"/>
      <c r="BD92" s="1027"/>
      <c r="BE92" s="1027"/>
      <c r="BF92" s="1027"/>
      <c r="BG92" s="1027"/>
      <c r="BH92" s="1027"/>
      <c r="BI92" s="1027"/>
      <c r="BJ92" s="1027"/>
      <c r="BK92" s="1027"/>
      <c r="BL92" s="1027"/>
      <c r="BM92" s="1021"/>
      <c r="BN92" s="1030"/>
      <c r="BO92" s="1027"/>
      <c r="BP92" s="1027"/>
      <c r="BQ92" s="1027"/>
      <c r="BR92" s="1027"/>
      <c r="BS92" s="1027"/>
      <c r="BT92" s="1021"/>
      <c r="BU92" s="1030"/>
      <c r="BV92" s="1027"/>
      <c r="BW92" s="1027"/>
      <c r="BX92" s="1027"/>
      <c r="BY92" s="1027"/>
      <c r="BZ92" s="1027"/>
      <c r="CA92" s="1021"/>
      <c r="CB92" s="1030"/>
      <c r="CC92" s="1027"/>
      <c r="CD92" s="1027"/>
      <c r="CE92" s="1027"/>
      <c r="CF92" s="1027"/>
      <c r="CG92" s="1027"/>
      <c r="CH92" s="1027"/>
      <c r="CI92" s="1021"/>
      <c r="CJ92" s="1030"/>
      <c r="CK92" s="1027"/>
      <c r="CL92" s="1027"/>
      <c r="CM92" s="1027"/>
      <c r="CN92" s="1027"/>
      <c r="CO92" s="1027"/>
      <c r="CP92" s="1021"/>
      <c r="CQ92" s="985"/>
    </row>
    <row r="93" spans="1:95" ht="12.75" x14ac:dyDescent="0.2">
      <c r="K93" s="907"/>
      <c r="L93" s="907"/>
      <c r="M93" s="907"/>
      <c r="N93" s="907"/>
      <c r="O93" s="907"/>
      <c r="P93" s="906"/>
      <c r="Q93" s="907"/>
      <c r="R93" s="907"/>
      <c r="S93" s="907"/>
      <c r="T93" s="907"/>
      <c r="U93" s="907"/>
      <c r="V93" s="907"/>
      <c r="W93" s="907"/>
      <c r="X93" s="907"/>
      <c r="Y93" s="907"/>
      <c r="AA93" s="1078"/>
      <c r="AB93" s="1079"/>
      <c r="AC93" s="1079"/>
      <c r="AD93" s="1079"/>
      <c r="AE93" s="931"/>
      <c r="AF93" s="931"/>
      <c r="AG93" s="907"/>
      <c r="AH93" s="907"/>
      <c r="AV93" s="931"/>
      <c r="AW93" s="931"/>
      <c r="AX93" s="907"/>
      <c r="AY93" s="907"/>
      <c r="BA93" s="1062">
        <v>12</v>
      </c>
      <c r="BB93" s="1063" t="s">
        <v>1051</v>
      </c>
      <c r="BC93" s="1027"/>
      <c r="BD93" s="1027"/>
      <c r="BE93" s="1027"/>
      <c r="BF93" s="1027"/>
      <c r="BG93" s="1027"/>
      <c r="BH93" s="1027"/>
      <c r="BI93" s="1027"/>
      <c r="BJ93" s="1027"/>
      <c r="BK93" s="1027"/>
      <c r="BL93" s="1027"/>
      <c r="BM93" s="1021"/>
      <c r="BN93" s="1030"/>
      <c r="BO93" s="1027"/>
      <c r="BP93" s="1027"/>
      <c r="BQ93" s="1027"/>
      <c r="BR93" s="1027"/>
      <c r="BS93" s="1027"/>
      <c r="BT93" s="1021"/>
      <c r="BU93" s="1030"/>
      <c r="BV93" s="1027"/>
      <c r="BW93" s="1027"/>
      <c r="BX93" s="1027"/>
      <c r="BY93" s="1027"/>
      <c r="BZ93" s="1027"/>
      <c r="CA93" s="1021"/>
      <c r="CB93" s="1030"/>
      <c r="CC93" s="1027"/>
      <c r="CD93" s="1027"/>
      <c r="CE93" s="1027"/>
      <c r="CF93" s="1027"/>
      <c r="CG93" s="1027"/>
      <c r="CH93" s="1027"/>
      <c r="CI93" s="1021"/>
      <c r="CJ93" s="1030"/>
      <c r="CK93" s="1027"/>
      <c r="CL93" s="1027"/>
      <c r="CM93" s="1027"/>
      <c r="CN93" s="1027"/>
      <c r="CO93" s="1027"/>
      <c r="CP93" s="1021"/>
      <c r="CQ93" s="985"/>
    </row>
    <row r="94" spans="1:95" ht="15" customHeight="1" x14ac:dyDescent="0.2">
      <c r="K94" s="907"/>
      <c r="L94" s="907"/>
      <c r="M94" s="907"/>
      <c r="N94" s="907"/>
      <c r="O94" s="907"/>
      <c r="P94" s="907"/>
      <c r="Q94" s="907"/>
      <c r="R94" s="907"/>
      <c r="S94" s="907"/>
      <c r="T94" s="907"/>
      <c r="U94" s="907"/>
      <c r="V94" s="907"/>
      <c r="W94" s="907"/>
      <c r="X94" s="907"/>
      <c r="Y94" s="907"/>
      <c r="AA94" s="1773"/>
      <c r="AB94" s="1774"/>
      <c r="AC94" s="1774"/>
      <c r="AD94" s="1774"/>
      <c r="AE94" s="1774"/>
      <c r="AF94" s="1774"/>
      <c r="AG94" s="931"/>
      <c r="AH94" s="931"/>
      <c r="AV94" s="931"/>
      <c r="AW94" s="931"/>
      <c r="AX94" s="907"/>
      <c r="AY94" s="907"/>
      <c r="BA94" s="1062">
        <v>13</v>
      </c>
      <c r="BB94" s="1063" t="s">
        <v>163</v>
      </c>
      <c r="BC94" s="1027"/>
      <c r="BD94" s="1027"/>
      <c r="BE94" s="1027"/>
      <c r="BF94" s="1027"/>
      <c r="BG94" s="1027"/>
      <c r="BH94" s="1027"/>
      <c r="BI94" s="1027"/>
      <c r="BJ94" s="1027"/>
      <c r="BK94" s="1027"/>
      <c r="BL94" s="1027"/>
      <c r="BM94" s="1021"/>
      <c r="BN94" s="1030"/>
      <c r="BO94" s="1027"/>
      <c r="BP94" s="1027"/>
      <c r="BQ94" s="1027"/>
      <c r="BR94" s="1027"/>
      <c r="BS94" s="1027"/>
      <c r="BT94" s="1021"/>
      <c r="BU94" s="1030"/>
      <c r="BV94" s="1027"/>
      <c r="BW94" s="1027"/>
      <c r="BX94" s="1027"/>
      <c r="BY94" s="1027"/>
      <c r="BZ94" s="1027"/>
      <c r="CA94" s="1021"/>
      <c r="CB94" s="1030"/>
      <c r="CC94" s="1027"/>
      <c r="CD94" s="1027"/>
      <c r="CE94" s="1027"/>
      <c r="CF94" s="1027"/>
      <c r="CG94" s="1027"/>
      <c r="CH94" s="1027"/>
      <c r="CI94" s="1021"/>
      <c r="CJ94" s="1030"/>
      <c r="CK94" s="1027"/>
      <c r="CL94" s="1027"/>
      <c r="CM94" s="1027"/>
      <c r="CN94" s="1027"/>
      <c r="CO94" s="1027"/>
      <c r="CP94" s="1021"/>
      <c r="CQ94" s="985"/>
    </row>
    <row r="95" spans="1:95" ht="15" customHeight="1" x14ac:dyDescent="0.2">
      <c r="A95" s="915"/>
      <c r="B95" s="907"/>
      <c r="C95" s="907"/>
      <c r="D95" s="907"/>
      <c r="E95" s="907"/>
      <c r="F95" s="907"/>
      <c r="G95" s="907"/>
      <c r="H95" s="907"/>
      <c r="I95" s="907"/>
      <c r="J95" s="907"/>
      <c r="K95" s="907"/>
      <c r="L95" s="907"/>
      <c r="M95" s="907"/>
      <c r="N95" s="907"/>
      <c r="O95" s="907"/>
      <c r="P95" s="907"/>
      <c r="Q95" s="907"/>
      <c r="R95" s="907"/>
      <c r="S95" s="907"/>
      <c r="T95" s="925"/>
      <c r="U95" s="907"/>
      <c r="V95" s="907"/>
      <c r="W95" s="907"/>
      <c r="X95" s="907"/>
      <c r="Y95" s="907"/>
      <c r="AA95" s="1773"/>
      <c r="AB95" s="1774"/>
      <c r="AC95" s="1774"/>
      <c r="AD95" s="1774"/>
      <c r="AE95" s="1774"/>
      <c r="AF95" s="1774"/>
      <c r="AG95" s="931"/>
      <c r="AH95" s="931"/>
      <c r="AV95" s="931"/>
      <c r="AW95" s="931"/>
      <c r="AX95" s="907"/>
      <c r="AY95" s="907"/>
      <c r="CQ95" s="985"/>
    </row>
    <row r="96" spans="1:95" ht="16.5" customHeight="1" x14ac:dyDescent="0.2">
      <c r="A96" s="963"/>
      <c r="B96" s="907"/>
      <c r="C96" s="907"/>
      <c r="D96" s="907"/>
      <c r="E96" s="907"/>
      <c r="F96" s="907"/>
      <c r="G96" s="907"/>
      <c r="H96" s="907"/>
      <c r="I96" s="907"/>
      <c r="J96" s="907"/>
      <c r="K96" s="907"/>
      <c r="L96" s="907"/>
      <c r="M96" s="907"/>
      <c r="N96" s="907"/>
      <c r="O96" s="907"/>
      <c r="P96" s="907"/>
      <c r="Q96" s="907"/>
      <c r="R96" s="907"/>
      <c r="S96" s="907"/>
      <c r="T96" s="907"/>
      <c r="U96" s="907"/>
      <c r="V96" s="907"/>
      <c r="W96" s="907"/>
      <c r="X96" s="907"/>
      <c r="Y96" s="907"/>
      <c r="AA96" s="1773"/>
      <c r="AG96" s="931"/>
      <c r="AH96" s="931"/>
      <c r="AV96" s="931"/>
      <c r="AW96" s="931"/>
      <c r="AX96" s="907"/>
      <c r="AY96" s="907"/>
    </row>
    <row r="97" spans="1:51" ht="13.5" customHeight="1" x14ac:dyDescent="0.2">
      <c r="S97" s="907"/>
      <c r="T97" s="907"/>
      <c r="U97" s="907"/>
      <c r="V97" s="907"/>
      <c r="W97" s="907"/>
      <c r="X97" s="907"/>
      <c r="Y97" s="907"/>
      <c r="AA97" s="1773"/>
      <c r="AG97" s="931"/>
      <c r="AH97" s="931"/>
      <c r="AV97" s="931"/>
      <c r="AW97" s="931"/>
      <c r="AX97" s="907"/>
      <c r="AY97" s="907"/>
    </row>
    <row r="98" spans="1:51" ht="13.5" customHeight="1" x14ac:dyDescent="0.2">
      <c r="S98" s="907"/>
      <c r="T98" s="907"/>
      <c r="U98" s="907"/>
      <c r="V98" s="907"/>
      <c r="W98" s="907"/>
      <c r="X98" s="907"/>
      <c r="Y98" s="907"/>
      <c r="AV98" s="931"/>
      <c r="AW98" s="931"/>
      <c r="AX98" s="907"/>
      <c r="AY98" s="907"/>
    </row>
    <row r="99" spans="1:51" ht="25.5" customHeight="1" x14ac:dyDescent="0.2">
      <c r="S99" s="907"/>
      <c r="T99" s="907"/>
      <c r="U99" s="907"/>
      <c r="V99" s="907"/>
      <c r="W99" s="907"/>
      <c r="X99" s="907"/>
      <c r="Y99" s="907"/>
      <c r="AV99" s="931"/>
      <c r="AW99" s="931"/>
      <c r="AX99" s="907"/>
      <c r="AY99" s="907"/>
    </row>
    <row r="100" spans="1:51" ht="23.25" customHeight="1" x14ac:dyDescent="0.2">
      <c r="S100" s="907"/>
      <c r="T100" s="907"/>
      <c r="U100" s="907"/>
      <c r="V100" s="907"/>
      <c r="W100" s="907"/>
      <c r="X100" s="907"/>
      <c r="Y100" s="907"/>
      <c r="AV100" s="931"/>
      <c r="AW100" s="931"/>
      <c r="AX100" s="907"/>
      <c r="AY100" s="907"/>
    </row>
    <row r="101" spans="1:51" ht="15.75" customHeight="1" x14ac:dyDescent="0.2">
      <c r="S101" s="907"/>
      <c r="T101" s="907"/>
      <c r="U101" s="907"/>
      <c r="V101" s="907"/>
      <c r="W101" s="907"/>
      <c r="X101" s="907"/>
      <c r="Y101" s="907"/>
      <c r="AV101" s="931"/>
      <c r="AW101" s="931"/>
      <c r="AX101" s="907"/>
      <c r="AY101" s="907"/>
    </row>
    <row r="102" spans="1:51" ht="15.75" customHeight="1" x14ac:dyDescent="0.2">
      <c r="S102" s="907"/>
      <c r="T102" s="907"/>
      <c r="U102" s="907"/>
      <c r="V102" s="907"/>
      <c r="W102" s="907"/>
      <c r="X102" s="907"/>
      <c r="Y102" s="907"/>
      <c r="AV102" s="931"/>
      <c r="AW102" s="931"/>
      <c r="AX102" s="907"/>
      <c r="AY102" s="907"/>
    </row>
    <row r="103" spans="1:51" ht="15.75" customHeight="1" x14ac:dyDescent="0.2">
      <c r="S103" s="907"/>
      <c r="T103" s="907"/>
      <c r="U103" s="907"/>
      <c r="V103" s="907"/>
      <c r="W103" s="907"/>
      <c r="X103" s="907"/>
      <c r="Y103" s="907"/>
      <c r="AV103" s="931"/>
      <c r="AW103" s="931"/>
      <c r="AX103" s="907"/>
      <c r="AY103" s="907"/>
    </row>
    <row r="104" spans="1:51" ht="15.75" customHeight="1" x14ac:dyDescent="0.2">
      <c r="A104" s="963"/>
      <c r="B104" s="907"/>
      <c r="C104" s="907"/>
      <c r="D104" s="907"/>
      <c r="E104" s="907"/>
      <c r="F104" s="907"/>
      <c r="G104" s="907"/>
      <c r="H104" s="907"/>
      <c r="I104" s="907"/>
      <c r="J104" s="907"/>
      <c r="K104" s="907"/>
      <c r="L104" s="907"/>
      <c r="M104" s="907"/>
      <c r="N104" s="907"/>
      <c r="O104" s="907"/>
      <c r="P104" s="907"/>
      <c r="Q104" s="907"/>
      <c r="R104" s="907"/>
      <c r="S104" s="907"/>
      <c r="T104" s="907"/>
      <c r="U104" s="907"/>
      <c r="V104" s="907"/>
      <c r="W104" s="907"/>
      <c r="X104" s="907"/>
      <c r="Y104" s="907"/>
      <c r="AV104" s="931"/>
      <c r="AW104" s="931"/>
      <c r="AX104" s="907"/>
      <c r="AY104" s="907"/>
    </row>
    <row r="105" spans="1:51" ht="15.75" customHeight="1" x14ac:dyDescent="0.2">
      <c r="A105" s="967"/>
      <c r="B105" s="968"/>
      <c r="C105" s="968"/>
      <c r="D105" s="968"/>
      <c r="E105" s="968"/>
      <c r="F105" s="968"/>
      <c r="G105" s="968"/>
      <c r="H105" s="968"/>
      <c r="I105" s="968"/>
      <c r="J105" s="968"/>
      <c r="K105" s="968"/>
      <c r="L105" s="907"/>
      <c r="M105" s="907"/>
      <c r="N105" s="907"/>
      <c r="O105" s="907"/>
      <c r="P105" s="907"/>
      <c r="Q105" s="907"/>
      <c r="R105" s="907"/>
      <c r="S105" s="907"/>
      <c r="T105" s="907"/>
      <c r="U105" s="907"/>
      <c r="V105" s="907"/>
      <c r="W105" s="907"/>
      <c r="X105" s="907"/>
      <c r="Y105" s="907"/>
      <c r="AV105" s="907"/>
      <c r="AW105" s="907"/>
      <c r="AX105" s="907"/>
      <c r="AY105" s="907"/>
    </row>
    <row r="106" spans="1:51" ht="15.75" customHeight="1" x14ac:dyDescent="0.2">
      <c r="AS106" s="907"/>
      <c r="AT106" s="907"/>
      <c r="AU106" s="907"/>
    </row>
  </sheetData>
  <customSheetViews>
    <customSheetView guid="{87C6E031-6671-4D20-A947-4ABBDA5EC8EA}" showGridLines="0" topLeftCell="A17">
      <selection activeCell="P64" sqref="P64"/>
      <rowBreaks count="1" manualBreakCount="1">
        <brk id="49" max="16383" man="1"/>
      </rowBreaks>
      <pageMargins left="0.2" right="0.2" top="0.75" bottom="0.2" header="0.25" footer="0"/>
      <pageSetup scale="80" orientation="landscape" horizontalDpi="300" verticalDpi="300" r:id="rId1"/>
      <headerFooter alignWithMargins="0">
        <oddFooter>&amp;C&amp;P</oddFooter>
      </headerFooter>
    </customSheetView>
    <customSheetView guid="{21CA7D52-6405-4709-96E4-5DB6BEC63013}" showGridLines="0">
      <selection activeCell="Z72" sqref="Z72"/>
      <rowBreaks count="1" manualBreakCount="1">
        <brk id="45" max="16383" man="1"/>
      </rowBreaks>
      <pageMargins left="0.2" right="0.2" top="0.75" bottom="0.2" header="0.25" footer="0"/>
      <pageSetup scale="80" orientation="landscape" horizontalDpi="300" verticalDpi="300" r:id="rId2"/>
      <headerFooter alignWithMargins="0">
        <oddFooter>&amp;C&amp;P</oddFooter>
      </headerFooter>
    </customSheetView>
    <customSheetView guid="{26C2C0D3-D8B4-4F1E-9615-4F8590F048BD}" showGridLines="0" topLeftCell="A56">
      <selection activeCell="P64" sqref="P64"/>
      <rowBreaks count="1" manualBreakCount="1">
        <brk id="49" max="16383" man="1"/>
      </rowBreaks>
      <pageMargins left="0.2" right="0.2" top="0.75" bottom="0.2" header="0.25" footer="0"/>
      <pageSetup scale="80" orientation="landscape" horizontalDpi="300" verticalDpi="300" r:id="rId3"/>
      <headerFooter alignWithMargins="0">
        <oddFooter>&amp;C&amp;P</oddFooter>
      </headerFooter>
    </customSheetView>
  </customSheetViews>
  <mergeCells count="73">
    <mergeCell ref="BR57:BS61"/>
    <mergeCell ref="BQ56:BS56"/>
    <mergeCell ref="BQ62:BS62"/>
    <mergeCell ref="BR63:BS63"/>
    <mergeCell ref="BU62:BZ62"/>
    <mergeCell ref="AA94:AA95"/>
    <mergeCell ref="AB94:AF95"/>
    <mergeCell ref="AA96:AA97"/>
    <mergeCell ref="AE87:AF87"/>
    <mergeCell ref="BQ65:BT65"/>
    <mergeCell ref="BQ66:BT66"/>
    <mergeCell ref="BQ67:BT67"/>
    <mergeCell ref="BQ68:BT68"/>
    <mergeCell ref="BQ69:BT69"/>
    <mergeCell ref="BQ70:BT70"/>
    <mergeCell ref="BQ71:BT71"/>
    <mergeCell ref="BA73:CP73"/>
    <mergeCell ref="BQ64:BT64"/>
    <mergeCell ref="BH63:BP63"/>
    <mergeCell ref="CB75:CI80"/>
    <mergeCell ref="CJ75:CP80"/>
    <mergeCell ref="BU81:CA81"/>
    <mergeCell ref="CB81:CI81"/>
    <mergeCell ref="Z76:AT76"/>
    <mergeCell ref="BA74:BA81"/>
    <mergeCell ref="BB74:BC74"/>
    <mergeCell ref="BL81:BM81"/>
    <mergeCell ref="BN81:BT81"/>
    <mergeCell ref="BN74:BP74"/>
    <mergeCell ref="BU74:BW74"/>
    <mergeCell ref="CB74:CI74"/>
    <mergeCell ref="CJ74:CK74"/>
    <mergeCell ref="BB75:BM78"/>
    <mergeCell ref="BN75:BT80"/>
    <mergeCell ref="BU75:CA80"/>
    <mergeCell ref="BA55:CQ55"/>
    <mergeCell ref="BA56:BA62"/>
    <mergeCell ref="BB56:BC56"/>
    <mergeCell ref="BH56:BJ56"/>
    <mergeCell ref="BU56:BW56"/>
    <mergeCell ref="CA56:CH56"/>
    <mergeCell ref="CI56:CP56"/>
    <mergeCell ref="BB57:BG59"/>
    <mergeCell ref="BU57:BZ60"/>
    <mergeCell ref="CA57:CH60"/>
    <mergeCell ref="CI57:CP60"/>
    <mergeCell ref="BH60:BO60"/>
    <mergeCell ref="CQ57:CQ61"/>
    <mergeCell ref="BQ57:BQ61"/>
    <mergeCell ref="CA62:CH62"/>
    <mergeCell ref="CI62:CP62"/>
    <mergeCell ref="K82:Q82"/>
    <mergeCell ref="K83:Q83"/>
    <mergeCell ref="AE88:AF88"/>
    <mergeCell ref="AE90:AF90"/>
    <mergeCell ref="Z2:AX2"/>
    <mergeCell ref="AO70:AQ70"/>
    <mergeCell ref="AO71:AQ71"/>
    <mergeCell ref="A42:Y42"/>
    <mergeCell ref="AA36:AO37"/>
    <mergeCell ref="AK22:AL22"/>
    <mergeCell ref="AK23:AL23"/>
    <mergeCell ref="AI26:AJ26"/>
    <mergeCell ref="AI27:AJ27"/>
    <mergeCell ref="AI28:AJ28"/>
    <mergeCell ref="B56:F56"/>
    <mergeCell ref="AH46:AJ46"/>
    <mergeCell ref="F45:G45"/>
    <mergeCell ref="AA41:AO41"/>
    <mergeCell ref="B3:S3"/>
    <mergeCell ref="M8:N8"/>
    <mergeCell ref="M15:N15"/>
    <mergeCell ref="F39:G39"/>
  </mergeCells>
  <phoneticPr fontId="0" type="noConversion"/>
  <pageMargins left="0.2" right="0.2" top="0.75" bottom="0.2" header="0.25" footer="0"/>
  <pageSetup scale="74" orientation="landscape" r:id="rId4"/>
  <headerFooter alignWithMargins="0">
    <oddFooter>&amp;C&amp;P</oddFooter>
  </headerFooter>
  <rowBreaks count="1" manualBreakCount="1">
    <brk id="51" max="94" man="1"/>
  </rowBreaks>
  <colBreaks count="1" manualBreakCount="1">
    <brk id="50" max="98" man="1"/>
  </colBreaks>
  <ignoredErrors>
    <ignoredError sqref="AG39 K66 AH79" numberStoredAsText="1"/>
  </ignoredErrors>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V39"/>
  <sheetViews>
    <sheetView showGridLines="0" view="pageBreakPreview" zoomScale="60" zoomScaleNormal="100" workbookViewId="0">
      <selection activeCell="I47" sqref="I47"/>
    </sheetView>
  </sheetViews>
  <sheetFormatPr defaultRowHeight="12.75" x14ac:dyDescent="0.2"/>
  <cols>
    <col min="1" max="1" width="3.7109375" style="2" customWidth="1"/>
    <col min="2" max="2" width="4" style="2" customWidth="1"/>
    <col min="3" max="3" width="3.42578125" style="2" customWidth="1"/>
    <col min="4" max="4" width="3.7109375" style="2" customWidth="1"/>
    <col min="5" max="5" width="3.5703125" style="2" customWidth="1"/>
    <col min="6" max="6" width="3.7109375" style="2" customWidth="1"/>
    <col min="7" max="7" width="3.28515625" style="2" customWidth="1"/>
    <col min="8" max="11" width="3.85546875" style="2" customWidth="1"/>
    <col min="12" max="17" width="2.28515625" style="2" customWidth="1"/>
    <col min="18" max="18" width="2.7109375" style="2" customWidth="1"/>
    <col min="19" max="19" width="3" style="2" customWidth="1"/>
    <col min="20" max="23" width="1.85546875" style="2" customWidth="1"/>
    <col min="24" max="30" width="2.7109375" style="2" customWidth="1"/>
    <col min="31" max="31" width="3" style="2" customWidth="1"/>
    <col min="32" max="35" width="3.85546875" style="2" customWidth="1"/>
    <col min="36" max="41" width="2.28515625" style="2" customWidth="1"/>
    <col min="42" max="42" width="3.28515625" style="2" customWidth="1"/>
    <col min="43" max="43" width="2.7109375" style="2" customWidth="1"/>
    <col min="44" max="45" width="2.140625" style="2" customWidth="1"/>
    <col min="46" max="46" width="1.7109375" style="2" customWidth="1"/>
    <col min="47" max="47" width="1.85546875" style="2" customWidth="1"/>
    <col min="48" max="16384" width="9.140625" style="2"/>
  </cols>
  <sheetData>
    <row r="1" spans="1:47" ht="20.100000000000001" customHeight="1" x14ac:dyDescent="0.2">
      <c r="A1" s="1" t="s">
        <v>1226</v>
      </c>
      <c r="C1" s="1"/>
      <c r="J1" s="1"/>
    </row>
    <row r="2" spans="1:47" s="42" customFormat="1" ht="12.75" customHeight="1" x14ac:dyDescent="0.2">
      <c r="A2" s="1779" t="s">
        <v>502</v>
      </c>
      <c r="B2" s="1658" t="s">
        <v>503</v>
      </c>
      <c r="C2" s="1609"/>
      <c r="D2" s="1609"/>
      <c r="E2" s="1609"/>
      <c r="F2" s="1609"/>
      <c r="G2" s="1610"/>
      <c r="H2" s="1573">
        <v>-10.01</v>
      </c>
      <c r="I2" s="1666"/>
      <c r="J2" s="1666"/>
      <c r="K2" s="82"/>
      <c r="L2" s="1573">
        <v>-10.02</v>
      </c>
      <c r="M2" s="1666"/>
      <c r="N2" s="1666"/>
      <c r="O2" s="83"/>
      <c r="P2" s="61"/>
      <c r="Q2" s="82"/>
      <c r="R2" s="1573">
        <v>-10.029999999999999</v>
      </c>
      <c r="S2" s="1246"/>
      <c r="T2" s="83"/>
      <c r="U2" s="83"/>
      <c r="V2" s="61"/>
      <c r="W2" s="82"/>
      <c r="Y2" s="1779" t="s">
        <v>502</v>
      </c>
      <c r="Z2" s="1658" t="s">
        <v>503</v>
      </c>
      <c r="AA2" s="1609"/>
      <c r="AB2" s="1609"/>
      <c r="AC2" s="1609"/>
      <c r="AD2" s="1609"/>
      <c r="AE2" s="1610"/>
      <c r="AF2" s="1573">
        <v>-10.01</v>
      </c>
      <c r="AG2" s="1666"/>
      <c r="AH2" s="1666"/>
      <c r="AI2" s="82"/>
      <c r="AJ2" s="1573">
        <v>-10.02</v>
      </c>
      <c r="AK2" s="1666"/>
      <c r="AL2" s="1666"/>
      <c r="AM2" s="83"/>
      <c r="AN2" s="61"/>
      <c r="AO2" s="82"/>
      <c r="AP2" s="1573">
        <v>-10.029999999999999</v>
      </c>
      <c r="AQ2" s="1246"/>
      <c r="AR2" s="83"/>
      <c r="AS2" s="83"/>
      <c r="AT2" s="61"/>
      <c r="AU2" s="82"/>
    </row>
    <row r="3" spans="1:47" ht="12.75" customHeight="1" x14ac:dyDescent="0.2">
      <c r="A3" s="1780"/>
      <c r="B3" s="1611"/>
      <c r="C3" s="1612"/>
      <c r="D3" s="1612"/>
      <c r="E3" s="1612"/>
      <c r="F3" s="1612"/>
      <c r="G3" s="1613"/>
      <c r="H3" s="1783" t="s">
        <v>1227</v>
      </c>
      <c r="I3" s="1784"/>
      <c r="J3" s="1784"/>
      <c r="K3" s="1785"/>
      <c r="L3" s="1783" t="s">
        <v>504</v>
      </c>
      <c r="M3" s="1784"/>
      <c r="N3" s="1784"/>
      <c r="O3" s="1784"/>
      <c r="P3" s="1784"/>
      <c r="Q3" s="1785"/>
      <c r="R3" s="1783" t="s">
        <v>505</v>
      </c>
      <c r="S3" s="1784"/>
      <c r="T3" s="1784"/>
      <c r="U3" s="1784"/>
      <c r="V3" s="1784"/>
      <c r="W3" s="1785"/>
      <c r="Y3" s="1780"/>
      <c r="Z3" s="1611"/>
      <c r="AA3" s="1612"/>
      <c r="AB3" s="1612"/>
      <c r="AC3" s="1612"/>
      <c r="AD3" s="1612"/>
      <c r="AE3" s="1613"/>
      <c r="AF3" s="1783" t="s">
        <v>1227</v>
      </c>
      <c r="AG3" s="1784"/>
      <c r="AH3" s="1784"/>
      <c r="AI3" s="1785"/>
      <c r="AJ3" s="1800" t="s">
        <v>504</v>
      </c>
      <c r="AK3" s="1801"/>
      <c r="AL3" s="1801"/>
      <c r="AM3" s="1801"/>
      <c r="AN3" s="1801"/>
      <c r="AO3" s="1802"/>
      <c r="AP3" s="1783" t="s">
        <v>505</v>
      </c>
      <c r="AQ3" s="1784"/>
      <c r="AR3" s="1784"/>
      <c r="AS3" s="1784"/>
      <c r="AT3" s="1784"/>
      <c r="AU3" s="1785"/>
    </row>
    <row r="4" spans="1:47" x14ac:dyDescent="0.2">
      <c r="A4" s="1780"/>
      <c r="B4" s="1611"/>
      <c r="C4" s="1612"/>
      <c r="D4" s="1612"/>
      <c r="E4" s="1612"/>
      <c r="F4" s="1612"/>
      <c r="G4" s="1613"/>
      <c r="H4" s="1783"/>
      <c r="I4" s="1784"/>
      <c r="J4" s="1784"/>
      <c r="K4" s="1785"/>
      <c r="L4" s="1783"/>
      <c r="M4" s="1784"/>
      <c r="N4" s="1784"/>
      <c r="O4" s="1784"/>
      <c r="P4" s="1784"/>
      <c r="Q4" s="1785"/>
      <c r="R4" s="1783"/>
      <c r="S4" s="1784"/>
      <c r="T4" s="1784"/>
      <c r="U4" s="1784"/>
      <c r="V4" s="1784"/>
      <c r="W4" s="1785"/>
      <c r="Y4" s="1780"/>
      <c r="Z4" s="1611"/>
      <c r="AA4" s="1612"/>
      <c r="AB4" s="1612"/>
      <c r="AC4" s="1612"/>
      <c r="AD4" s="1612"/>
      <c r="AE4" s="1613"/>
      <c r="AF4" s="1783"/>
      <c r="AG4" s="1784"/>
      <c r="AH4" s="1784"/>
      <c r="AI4" s="1785"/>
      <c r="AJ4" s="1800"/>
      <c r="AK4" s="1801"/>
      <c r="AL4" s="1801"/>
      <c r="AM4" s="1801"/>
      <c r="AN4" s="1801"/>
      <c r="AO4" s="1802"/>
      <c r="AP4" s="1783"/>
      <c r="AQ4" s="1784"/>
      <c r="AR4" s="1784"/>
      <c r="AS4" s="1784"/>
      <c r="AT4" s="1784"/>
      <c r="AU4" s="1785"/>
    </row>
    <row r="5" spans="1:47" x14ac:dyDescent="0.2">
      <c r="A5" s="1780"/>
      <c r="B5" s="1611"/>
      <c r="C5" s="1612"/>
      <c r="D5" s="1612"/>
      <c r="E5" s="1612"/>
      <c r="F5" s="1612"/>
      <c r="G5" s="1613"/>
      <c r="H5" s="1783"/>
      <c r="I5" s="1784"/>
      <c r="J5" s="1784"/>
      <c r="K5" s="1785"/>
      <c r="L5" s="1783"/>
      <c r="M5" s="1784"/>
      <c r="N5" s="1784"/>
      <c r="O5" s="1784"/>
      <c r="P5" s="1784"/>
      <c r="Q5" s="1785"/>
      <c r="R5" s="1783"/>
      <c r="S5" s="1784"/>
      <c r="T5" s="1784"/>
      <c r="U5" s="1784"/>
      <c r="V5" s="1784"/>
      <c r="W5" s="1785"/>
      <c r="Y5" s="1780"/>
      <c r="Z5" s="1611"/>
      <c r="AA5" s="1612"/>
      <c r="AB5" s="1612"/>
      <c r="AC5" s="1612"/>
      <c r="AD5" s="1612"/>
      <c r="AE5" s="1613"/>
      <c r="AF5" s="1783"/>
      <c r="AG5" s="1784"/>
      <c r="AH5" s="1784"/>
      <c r="AI5" s="1785"/>
      <c r="AJ5" s="1800"/>
      <c r="AK5" s="1801"/>
      <c r="AL5" s="1801"/>
      <c r="AM5" s="1801"/>
      <c r="AN5" s="1801"/>
      <c r="AO5" s="1802"/>
      <c r="AP5" s="1783"/>
      <c r="AQ5" s="1784"/>
      <c r="AR5" s="1784"/>
      <c r="AS5" s="1784"/>
      <c r="AT5" s="1784"/>
      <c r="AU5" s="1785"/>
    </row>
    <row r="6" spans="1:47" x14ac:dyDescent="0.2">
      <c r="A6" s="1780"/>
      <c r="B6" s="1611"/>
      <c r="C6" s="1612"/>
      <c r="D6" s="1612"/>
      <c r="E6" s="1612"/>
      <c r="F6" s="1612"/>
      <c r="G6" s="1613"/>
      <c r="H6" s="58"/>
      <c r="I6" s="59"/>
      <c r="J6" s="59"/>
      <c r="K6" s="60"/>
      <c r="L6" s="1783"/>
      <c r="M6" s="1784"/>
      <c r="N6" s="1784"/>
      <c r="O6" s="1784"/>
      <c r="P6" s="1784"/>
      <c r="Q6" s="1785"/>
      <c r="R6" s="1783"/>
      <c r="S6" s="1784"/>
      <c r="T6" s="1784"/>
      <c r="U6" s="1784"/>
      <c r="V6" s="1784"/>
      <c r="W6" s="1785"/>
      <c r="Y6" s="1780"/>
      <c r="Z6" s="1611"/>
      <c r="AA6" s="1612"/>
      <c r="AB6" s="1612"/>
      <c r="AC6" s="1612"/>
      <c r="AD6" s="1612"/>
      <c r="AE6" s="1613"/>
      <c r="AF6" s="58"/>
      <c r="AG6" s="59"/>
      <c r="AH6" s="59"/>
      <c r="AI6" s="60"/>
      <c r="AJ6" s="1800"/>
      <c r="AK6" s="1801"/>
      <c r="AL6" s="1801"/>
      <c r="AM6" s="1801"/>
      <c r="AN6" s="1801"/>
      <c r="AO6" s="1802"/>
      <c r="AP6" s="1783"/>
      <c r="AQ6" s="1784"/>
      <c r="AR6" s="1784"/>
      <c r="AS6" s="1784"/>
      <c r="AT6" s="1784"/>
      <c r="AU6" s="1785"/>
    </row>
    <row r="7" spans="1:47" ht="15" customHeight="1" x14ac:dyDescent="0.2">
      <c r="A7" s="1780"/>
      <c r="B7" s="1611"/>
      <c r="C7" s="1612"/>
      <c r="D7" s="1612"/>
      <c r="E7" s="1612"/>
      <c r="F7" s="1612"/>
      <c r="G7" s="1613"/>
      <c r="H7" s="1373" t="s">
        <v>7</v>
      </c>
      <c r="I7" s="1786"/>
      <c r="J7" s="1786"/>
      <c r="K7" s="1787"/>
      <c r="L7" s="1783"/>
      <c r="M7" s="1784"/>
      <c r="N7" s="1784"/>
      <c r="O7" s="1784"/>
      <c r="P7" s="1784"/>
      <c r="Q7" s="1785"/>
      <c r="R7" s="1783"/>
      <c r="S7" s="1784"/>
      <c r="T7" s="1784"/>
      <c r="U7" s="1784"/>
      <c r="V7" s="1784"/>
      <c r="W7" s="1785"/>
      <c r="Y7" s="1780"/>
      <c r="Z7" s="1611"/>
      <c r="AA7" s="1612"/>
      <c r="AB7" s="1612"/>
      <c r="AC7" s="1612"/>
      <c r="AD7" s="1612"/>
      <c r="AE7" s="1613"/>
      <c r="AF7" s="1373" t="s">
        <v>7</v>
      </c>
      <c r="AG7" s="1786"/>
      <c r="AH7" s="1786"/>
      <c r="AI7" s="1787"/>
      <c r="AJ7" s="1800"/>
      <c r="AK7" s="1801"/>
      <c r="AL7" s="1801"/>
      <c r="AM7" s="1801"/>
      <c r="AN7" s="1801"/>
      <c r="AO7" s="1802"/>
      <c r="AP7" s="1783"/>
      <c r="AQ7" s="1784"/>
      <c r="AR7" s="1784"/>
      <c r="AS7" s="1784"/>
      <c r="AT7" s="1784"/>
      <c r="AU7" s="1785"/>
    </row>
    <row r="8" spans="1:47" ht="15" customHeight="1" x14ac:dyDescent="0.2">
      <c r="A8" s="1780"/>
      <c r="B8" s="1611"/>
      <c r="C8" s="1612"/>
      <c r="D8" s="1612"/>
      <c r="E8" s="1612"/>
      <c r="F8" s="1612"/>
      <c r="G8" s="1613"/>
      <c r="H8" s="1788"/>
      <c r="I8" s="1786"/>
      <c r="J8" s="1786"/>
      <c r="K8" s="1787"/>
      <c r="L8" s="1373" t="s">
        <v>32</v>
      </c>
      <c r="M8" s="1795"/>
      <c r="N8" s="1795"/>
      <c r="O8" s="1795"/>
      <c r="P8" s="1795"/>
      <c r="Q8" s="1374"/>
      <c r="R8" s="1373" t="s">
        <v>33</v>
      </c>
      <c r="S8" s="1795"/>
      <c r="T8" s="1795"/>
      <c r="U8" s="1795"/>
      <c r="V8" s="1795"/>
      <c r="W8" s="1374"/>
      <c r="Y8" s="1780"/>
      <c r="Z8" s="1611"/>
      <c r="AA8" s="1612"/>
      <c r="AB8" s="1612"/>
      <c r="AC8" s="1612"/>
      <c r="AD8" s="1612"/>
      <c r="AE8" s="1613"/>
      <c r="AF8" s="1788"/>
      <c r="AG8" s="1786"/>
      <c r="AH8" s="1786"/>
      <c r="AI8" s="1787"/>
      <c r="AJ8" s="1373" t="s">
        <v>32</v>
      </c>
      <c r="AK8" s="1795"/>
      <c r="AL8" s="1795"/>
      <c r="AM8" s="1795"/>
      <c r="AN8" s="1795"/>
      <c r="AO8" s="1374"/>
      <c r="AP8" s="1373" t="s">
        <v>33</v>
      </c>
      <c r="AQ8" s="1795"/>
      <c r="AR8" s="1795"/>
      <c r="AS8" s="1795"/>
      <c r="AT8" s="1795"/>
      <c r="AU8" s="1374"/>
    </row>
    <row r="9" spans="1:47" ht="15" customHeight="1" x14ac:dyDescent="0.2">
      <c r="A9" s="1780"/>
      <c r="B9" s="1611"/>
      <c r="C9" s="1612"/>
      <c r="D9" s="1612"/>
      <c r="E9" s="1612"/>
      <c r="F9" s="1612"/>
      <c r="G9" s="1613"/>
      <c r="H9" s="1788"/>
      <c r="I9" s="1786"/>
      <c r="J9" s="1786"/>
      <c r="K9" s="1787"/>
      <c r="L9" s="1373"/>
      <c r="M9" s="1795"/>
      <c r="N9" s="1795"/>
      <c r="O9" s="1795"/>
      <c r="P9" s="1795"/>
      <c r="Q9" s="1374"/>
      <c r="R9" s="1373"/>
      <c r="S9" s="1795"/>
      <c r="T9" s="1795"/>
      <c r="U9" s="1795"/>
      <c r="V9" s="1795"/>
      <c r="W9" s="1374"/>
      <c r="Y9" s="1780"/>
      <c r="Z9" s="1611"/>
      <c r="AA9" s="1612"/>
      <c r="AB9" s="1612"/>
      <c r="AC9" s="1612"/>
      <c r="AD9" s="1612"/>
      <c r="AE9" s="1613"/>
      <c r="AF9" s="1788"/>
      <c r="AG9" s="1786"/>
      <c r="AH9" s="1786"/>
      <c r="AI9" s="1787"/>
      <c r="AJ9" s="1373"/>
      <c r="AK9" s="1795"/>
      <c r="AL9" s="1795"/>
      <c r="AM9" s="1795"/>
      <c r="AN9" s="1795"/>
      <c r="AO9" s="1374"/>
      <c r="AP9" s="1373"/>
      <c r="AQ9" s="1795"/>
      <c r="AR9" s="1795"/>
      <c r="AS9" s="1795"/>
      <c r="AT9" s="1795"/>
      <c r="AU9" s="1374"/>
    </row>
    <row r="10" spans="1:47" ht="15" customHeight="1" x14ac:dyDescent="0.2">
      <c r="A10" s="1780"/>
      <c r="B10" s="1611"/>
      <c r="C10" s="1612"/>
      <c r="D10" s="1612"/>
      <c r="E10" s="1612"/>
      <c r="F10" s="1612"/>
      <c r="G10" s="1613"/>
      <c r="H10" s="1788"/>
      <c r="I10" s="1786"/>
      <c r="J10" s="1786"/>
      <c r="K10" s="1787"/>
      <c r="L10" s="1373"/>
      <c r="M10" s="1795"/>
      <c r="N10" s="1795"/>
      <c r="O10" s="1795"/>
      <c r="P10" s="1795"/>
      <c r="Q10" s="1374"/>
      <c r="R10" s="1373"/>
      <c r="S10" s="1795"/>
      <c r="T10" s="1795"/>
      <c r="U10" s="1795"/>
      <c r="V10" s="1795"/>
      <c r="W10" s="1374"/>
      <c r="Y10" s="1780"/>
      <c r="Z10" s="1611"/>
      <c r="AA10" s="1612"/>
      <c r="AB10" s="1612"/>
      <c r="AC10" s="1612"/>
      <c r="AD10" s="1612"/>
      <c r="AE10" s="1613"/>
      <c r="AF10" s="1788"/>
      <c r="AG10" s="1786"/>
      <c r="AH10" s="1786"/>
      <c r="AI10" s="1787"/>
      <c r="AJ10" s="1373"/>
      <c r="AK10" s="1795"/>
      <c r="AL10" s="1795"/>
      <c r="AM10" s="1795"/>
      <c r="AN10" s="1795"/>
      <c r="AO10" s="1374"/>
      <c r="AP10" s="1373"/>
      <c r="AQ10" s="1795"/>
      <c r="AR10" s="1795"/>
      <c r="AS10" s="1795"/>
      <c r="AT10" s="1795"/>
      <c r="AU10" s="1374"/>
    </row>
    <row r="11" spans="1:47" ht="15" customHeight="1" x14ac:dyDescent="0.2">
      <c r="A11" s="1780"/>
      <c r="B11" s="1611"/>
      <c r="C11" s="1612"/>
      <c r="D11" s="1612"/>
      <c r="E11" s="1612"/>
      <c r="F11" s="1612"/>
      <c r="G11" s="1613"/>
      <c r="H11" s="1788"/>
      <c r="I11" s="1786"/>
      <c r="J11" s="1786"/>
      <c r="K11" s="1787"/>
      <c r="L11" s="1373"/>
      <c r="M11" s="1795"/>
      <c r="N11" s="1795"/>
      <c r="O11" s="1795"/>
      <c r="P11" s="1795"/>
      <c r="Q11" s="1374"/>
      <c r="R11" s="1373"/>
      <c r="S11" s="1795"/>
      <c r="T11" s="1795"/>
      <c r="U11" s="1795"/>
      <c r="V11" s="1795"/>
      <c r="W11" s="1374"/>
      <c r="Y11" s="1780"/>
      <c r="Z11" s="1611"/>
      <c r="AA11" s="1612"/>
      <c r="AB11" s="1612"/>
      <c r="AC11" s="1612"/>
      <c r="AD11" s="1612"/>
      <c r="AE11" s="1613"/>
      <c r="AF11" s="1788"/>
      <c r="AG11" s="1786"/>
      <c r="AH11" s="1786"/>
      <c r="AI11" s="1787"/>
      <c r="AJ11" s="1373"/>
      <c r="AK11" s="1795"/>
      <c r="AL11" s="1795"/>
      <c r="AM11" s="1795"/>
      <c r="AN11" s="1795"/>
      <c r="AO11" s="1374"/>
      <c r="AP11" s="1373"/>
      <c r="AQ11" s="1795"/>
      <c r="AR11" s="1795"/>
      <c r="AS11" s="1795"/>
      <c r="AT11" s="1795"/>
      <c r="AU11" s="1374"/>
    </row>
    <row r="12" spans="1:47" ht="15" customHeight="1" x14ac:dyDescent="0.2">
      <c r="A12" s="1780"/>
      <c r="B12" s="1611"/>
      <c r="C12" s="1612"/>
      <c r="D12" s="1612"/>
      <c r="E12" s="1612"/>
      <c r="F12" s="1612"/>
      <c r="G12" s="1613"/>
      <c r="H12" s="1789"/>
      <c r="I12" s="1790"/>
      <c r="J12" s="1790"/>
      <c r="K12" s="1791"/>
      <c r="L12" s="1375"/>
      <c r="M12" s="1796"/>
      <c r="N12" s="1796"/>
      <c r="O12" s="1796"/>
      <c r="P12" s="1796"/>
      <c r="Q12" s="1376"/>
      <c r="R12" s="1375"/>
      <c r="S12" s="1796"/>
      <c r="T12" s="1796"/>
      <c r="U12" s="1796"/>
      <c r="V12" s="1796"/>
      <c r="W12" s="1376"/>
      <c r="Y12" s="1780"/>
      <c r="Z12" s="1611"/>
      <c r="AA12" s="1612"/>
      <c r="AB12" s="1612"/>
      <c r="AC12" s="1612"/>
      <c r="AD12" s="1612"/>
      <c r="AE12" s="1613"/>
      <c r="AF12" s="1789"/>
      <c r="AG12" s="1790"/>
      <c r="AH12" s="1790"/>
      <c r="AI12" s="1791"/>
      <c r="AJ12" s="1375"/>
      <c r="AK12" s="1796"/>
      <c r="AL12" s="1796"/>
      <c r="AM12" s="1796"/>
      <c r="AN12" s="1796"/>
      <c r="AO12" s="1376"/>
      <c r="AP12" s="1375"/>
      <c r="AQ12" s="1796"/>
      <c r="AR12" s="1796"/>
      <c r="AS12" s="1796"/>
      <c r="AT12" s="1796"/>
      <c r="AU12" s="1376"/>
    </row>
    <row r="13" spans="1:47" ht="12" customHeight="1" x14ac:dyDescent="0.2">
      <c r="A13" s="1781"/>
      <c r="B13" s="1614"/>
      <c r="C13" s="1615"/>
      <c r="D13" s="1615"/>
      <c r="E13" s="1615"/>
      <c r="F13" s="1615"/>
      <c r="G13" s="1616"/>
      <c r="H13" s="1299" t="s">
        <v>34</v>
      </c>
      <c r="I13" s="1782"/>
      <c r="J13" s="1782"/>
      <c r="K13" s="1300"/>
      <c r="L13" s="1299" t="s">
        <v>35</v>
      </c>
      <c r="M13" s="1782"/>
      <c r="N13" s="1782"/>
      <c r="O13" s="1782"/>
      <c r="P13" s="1782"/>
      <c r="Q13" s="1300"/>
      <c r="R13" s="1299" t="s">
        <v>497</v>
      </c>
      <c r="S13" s="1782"/>
      <c r="T13" s="1782"/>
      <c r="U13" s="1782"/>
      <c r="V13" s="1782"/>
      <c r="W13" s="1300"/>
      <c r="Y13" s="1781"/>
      <c r="Z13" s="1614"/>
      <c r="AA13" s="1615"/>
      <c r="AB13" s="1615"/>
      <c r="AC13" s="1615"/>
      <c r="AD13" s="1615"/>
      <c r="AE13" s="1616"/>
      <c r="AF13" s="1299" t="s">
        <v>34</v>
      </c>
      <c r="AG13" s="1782"/>
      <c r="AH13" s="1782"/>
      <c r="AI13" s="1300"/>
      <c r="AJ13" s="1299" t="s">
        <v>35</v>
      </c>
      <c r="AK13" s="1782"/>
      <c r="AL13" s="1782"/>
      <c r="AM13" s="1782"/>
      <c r="AN13" s="1782"/>
      <c r="AO13" s="1300"/>
      <c r="AP13" s="1299" t="s">
        <v>497</v>
      </c>
      <c r="AQ13" s="1782"/>
      <c r="AR13" s="1782"/>
      <c r="AS13" s="1782"/>
      <c r="AT13" s="1782"/>
      <c r="AU13" s="1300"/>
    </row>
    <row r="14" spans="1:47" ht="15" customHeight="1" x14ac:dyDescent="0.2">
      <c r="A14" s="43" t="s">
        <v>523</v>
      </c>
      <c r="B14" s="45"/>
      <c r="C14" s="45"/>
      <c r="D14" s="45"/>
      <c r="E14" s="45"/>
      <c r="F14" s="45"/>
      <c r="G14" s="45"/>
      <c r="H14" s="45"/>
      <c r="I14" s="45"/>
      <c r="J14" s="45"/>
      <c r="K14" s="45"/>
      <c r="L14" s="45"/>
      <c r="M14" s="45"/>
      <c r="N14" s="45"/>
      <c r="O14" s="45"/>
      <c r="P14" s="45"/>
      <c r="Q14" s="45"/>
      <c r="R14" s="45"/>
      <c r="S14" s="45"/>
      <c r="T14" s="45"/>
      <c r="U14" s="45"/>
      <c r="V14" s="45"/>
      <c r="W14" s="46"/>
      <c r="Y14" s="43" t="s">
        <v>524</v>
      </c>
      <c r="Z14" s="45"/>
      <c r="AA14" s="45"/>
      <c r="AB14" s="45"/>
      <c r="AC14" s="45"/>
      <c r="AD14" s="45"/>
      <c r="AE14" s="45"/>
      <c r="AF14" s="45"/>
      <c r="AG14" s="45"/>
      <c r="AH14" s="45"/>
      <c r="AI14" s="45"/>
      <c r="AJ14" s="45"/>
      <c r="AK14" s="45"/>
      <c r="AL14" s="45"/>
      <c r="AM14" s="45"/>
      <c r="AN14" s="45"/>
      <c r="AO14" s="45"/>
      <c r="AP14" s="45"/>
      <c r="AQ14" s="45"/>
      <c r="AR14" s="45"/>
      <c r="AS14" s="45"/>
      <c r="AT14" s="45"/>
      <c r="AU14" s="46"/>
    </row>
    <row r="15" spans="1:47" ht="15" customHeight="1" x14ac:dyDescent="0.2">
      <c r="A15" s="44">
        <v>1</v>
      </c>
      <c r="B15" s="9" t="s">
        <v>36</v>
      </c>
      <c r="C15" s="11"/>
      <c r="D15" s="11"/>
      <c r="E15" s="11"/>
      <c r="F15" s="11"/>
      <c r="G15" s="10"/>
      <c r="H15" s="9"/>
      <c r="I15" s="11"/>
      <c r="J15" s="11"/>
      <c r="K15" s="10"/>
      <c r="L15" s="11"/>
      <c r="M15" s="11"/>
      <c r="N15" s="11"/>
      <c r="O15" s="11"/>
      <c r="P15" s="11"/>
      <c r="Q15" s="11"/>
      <c r="R15" s="9"/>
      <c r="S15" s="11"/>
      <c r="T15" s="11"/>
      <c r="U15" s="11"/>
      <c r="V15" s="11"/>
      <c r="W15" s="10"/>
      <c r="Y15" s="44">
        <v>25</v>
      </c>
      <c r="Z15" s="30" t="s">
        <v>170</v>
      </c>
      <c r="AA15" s="30"/>
      <c r="AB15" s="30"/>
      <c r="AC15" s="30"/>
      <c r="AD15" s="30"/>
      <c r="AE15" s="30"/>
      <c r="AF15" s="9"/>
      <c r="AG15" s="11"/>
      <c r="AH15" s="11"/>
      <c r="AI15" s="10"/>
      <c r="AJ15" s="11"/>
      <c r="AK15" s="11"/>
      <c r="AL15" s="11"/>
      <c r="AM15" s="11"/>
      <c r="AN15" s="11"/>
      <c r="AO15" s="11"/>
      <c r="AP15" s="9"/>
      <c r="AQ15" s="11"/>
      <c r="AR15" s="11"/>
      <c r="AS15" s="11"/>
      <c r="AT15" s="11"/>
      <c r="AU15" s="10"/>
    </row>
    <row r="16" spans="1:47" ht="15" customHeight="1" x14ac:dyDescent="0.2">
      <c r="A16" s="44">
        <v>2</v>
      </c>
      <c r="B16" s="30" t="s">
        <v>38</v>
      </c>
      <c r="C16" s="30"/>
      <c r="D16" s="30"/>
      <c r="E16" s="30"/>
      <c r="F16" s="30"/>
      <c r="G16" s="30"/>
      <c r="H16" s="9"/>
      <c r="I16" s="11"/>
      <c r="J16" s="11"/>
      <c r="K16" s="10"/>
      <c r="L16" s="11"/>
      <c r="M16" s="11"/>
      <c r="N16" s="11"/>
      <c r="O16" s="11"/>
      <c r="P16" s="11"/>
      <c r="Q16" s="11"/>
      <c r="R16" s="9"/>
      <c r="S16" s="11"/>
      <c r="T16" s="11"/>
      <c r="U16" s="11"/>
      <c r="V16" s="11"/>
      <c r="W16" s="10"/>
      <c r="Y16" s="44">
        <v>26</v>
      </c>
      <c r="Z16" s="9" t="s">
        <v>61</v>
      </c>
      <c r="AA16" s="11"/>
      <c r="AB16" s="11"/>
      <c r="AC16" s="11"/>
      <c r="AD16" s="11"/>
      <c r="AE16" s="10"/>
      <c r="AF16" s="9"/>
      <c r="AG16" s="11"/>
      <c r="AH16" s="11"/>
      <c r="AI16" s="10"/>
      <c r="AJ16" s="11"/>
      <c r="AK16" s="11"/>
      <c r="AL16" s="11"/>
      <c r="AM16" s="11"/>
      <c r="AN16" s="11"/>
      <c r="AO16" s="11"/>
      <c r="AP16" s="9"/>
      <c r="AQ16" s="11"/>
      <c r="AR16" s="11"/>
      <c r="AS16" s="11"/>
      <c r="AT16" s="11"/>
      <c r="AU16" s="10"/>
    </row>
    <row r="17" spans="1:47" ht="15" customHeight="1" x14ac:dyDescent="0.2">
      <c r="A17" s="44">
        <v>3</v>
      </c>
      <c r="B17" s="9" t="s">
        <v>39</v>
      </c>
      <c r="C17" s="11"/>
      <c r="D17" s="11"/>
      <c r="E17" s="11"/>
      <c r="F17" s="11"/>
      <c r="G17" s="10"/>
      <c r="H17" s="9"/>
      <c r="I17" s="11"/>
      <c r="J17" s="11"/>
      <c r="K17" s="10"/>
      <c r="L17" s="11"/>
      <c r="M17" s="11"/>
      <c r="N17" s="11"/>
      <c r="O17" s="11"/>
      <c r="P17" s="11"/>
      <c r="Q17" s="11"/>
      <c r="R17" s="9"/>
      <c r="S17" s="11"/>
      <c r="T17" s="11"/>
      <c r="U17" s="11"/>
      <c r="V17" s="11"/>
      <c r="W17" s="10"/>
      <c r="Y17" s="44">
        <v>27</v>
      </c>
      <c r="Z17" s="9" t="s">
        <v>171</v>
      </c>
      <c r="AA17" s="11"/>
      <c r="AB17" s="11"/>
      <c r="AC17" s="11"/>
      <c r="AD17" s="11"/>
      <c r="AE17" s="10"/>
      <c r="AF17" s="9"/>
      <c r="AG17" s="11"/>
      <c r="AH17" s="11"/>
      <c r="AI17" s="10"/>
      <c r="AJ17" s="11"/>
      <c r="AK17" s="11"/>
      <c r="AL17" s="11"/>
      <c r="AM17" s="11"/>
      <c r="AN17" s="11"/>
      <c r="AO17" s="11"/>
      <c r="AP17" s="9"/>
      <c r="AQ17" s="11"/>
      <c r="AR17" s="11"/>
      <c r="AS17" s="11"/>
      <c r="AT17" s="11"/>
      <c r="AU17" s="10"/>
    </row>
    <row r="18" spans="1:47" ht="15" customHeight="1" x14ac:dyDescent="0.2">
      <c r="A18" s="44">
        <v>4</v>
      </c>
      <c r="B18" s="9" t="s">
        <v>40</v>
      </c>
      <c r="C18" s="11"/>
      <c r="D18" s="11"/>
      <c r="E18" s="11"/>
      <c r="F18" s="11"/>
      <c r="G18" s="10"/>
      <c r="H18" s="9"/>
      <c r="I18" s="11"/>
      <c r="J18" s="11"/>
      <c r="K18" s="10"/>
      <c r="L18" s="11"/>
      <c r="M18" s="11"/>
      <c r="N18" s="11"/>
      <c r="O18" s="11"/>
      <c r="P18" s="11"/>
      <c r="Q18" s="11"/>
      <c r="R18" s="9"/>
      <c r="S18" s="11"/>
      <c r="T18" s="11"/>
      <c r="U18" s="11"/>
      <c r="V18" s="11"/>
      <c r="W18" s="10"/>
      <c r="Y18" s="44">
        <v>28</v>
      </c>
      <c r="Z18" s="9" t="s">
        <v>525</v>
      </c>
      <c r="AA18" s="11"/>
      <c r="AB18" s="11"/>
      <c r="AC18" s="11"/>
      <c r="AD18" s="11"/>
      <c r="AE18" s="10"/>
      <c r="AF18" s="9"/>
      <c r="AG18" s="11"/>
      <c r="AH18" s="11"/>
      <c r="AI18" s="10"/>
      <c r="AJ18" s="9"/>
      <c r="AK18" s="11"/>
      <c r="AL18" s="11"/>
      <c r="AM18" s="11"/>
      <c r="AN18" s="11"/>
      <c r="AO18" s="10"/>
      <c r="AP18" s="9"/>
      <c r="AQ18" s="11"/>
      <c r="AR18" s="11"/>
      <c r="AS18" s="11"/>
      <c r="AT18" s="11"/>
      <c r="AU18" s="10"/>
    </row>
    <row r="19" spans="1:47" ht="15" customHeight="1" x14ac:dyDescent="0.2">
      <c r="A19" s="44">
        <v>5</v>
      </c>
      <c r="B19" s="9" t="s">
        <v>41</v>
      </c>
      <c r="C19" s="11"/>
      <c r="D19" s="11"/>
      <c r="E19" s="11"/>
      <c r="F19" s="11"/>
      <c r="G19" s="10"/>
      <c r="H19" s="9"/>
      <c r="I19" s="11"/>
      <c r="J19" s="11"/>
      <c r="K19" s="10"/>
      <c r="L19" s="11"/>
      <c r="M19" s="11"/>
      <c r="N19" s="11"/>
      <c r="O19" s="11"/>
      <c r="P19" s="11"/>
      <c r="Q19" s="11"/>
      <c r="R19" s="9"/>
      <c r="S19" s="11"/>
      <c r="T19" s="11"/>
      <c r="U19" s="11"/>
      <c r="V19" s="11"/>
      <c r="W19" s="10"/>
      <c r="Y19" s="44">
        <v>29</v>
      </c>
      <c r="Z19" s="9" t="s">
        <v>526</v>
      </c>
      <c r="AA19" s="11"/>
      <c r="AB19" s="11"/>
      <c r="AC19" s="11"/>
      <c r="AD19" s="11"/>
      <c r="AE19" s="10"/>
      <c r="AF19" s="9"/>
      <c r="AG19" s="11"/>
      <c r="AH19" s="11"/>
      <c r="AI19" s="10"/>
      <c r="AJ19" s="9"/>
      <c r="AK19" s="11"/>
      <c r="AL19" s="11"/>
      <c r="AM19" s="11"/>
      <c r="AN19" s="11"/>
      <c r="AO19" s="10"/>
      <c r="AP19" s="9"/>
      <c r="AQ19" s="11"/>
      <c r="AR19" s="11"/>
      <c r="AS19" s="11"/>
      <c r="AT19" s="11"/>
      <c r="AU19" s="10"/>
    </row>
    <row r="20" spans="1:47" x14ac:dyDescent="0.2">
      <c r="A20" s="44">
        <v>6</v>
      </c>
      <c r="B20" s="9" t="s">
        <v>43</v>
      </c>
      <c r="C20" s="11"/>
      <c r="D20" s="11"/>
      <c r="E20" s="11"/>
      <c r="F20" s="11"/>
      <c r="G20" s="10"/>
      <c r="H20" s="9"/>
      <c r="I20" s="11"/>
      <c r="J20" s="11"/>
      <c r="K20" s="10"/>
      <c r="L20" s="11"/>
      <c r="M20" s="11"/>
      <c r="N20" s="11"/>
      <c r="O20" s="11"/>
      <c r="P20" s="11"/>
      <c r="Q20" s="11"/>
      <c r="R20" s="9"/>
      <c r="S20" s="11"/>
      <c r="T20" s="11"/>
      <c r="U20" s="11"/>
      <c r="V20" s="11"/>
      <c r="W20" s="10"/>
      <c r="Y20" s="44">
        <v>30</v>
      </c>
      <c r="Z20" s="9" t="s">
        <v>37</v>
      </c>
      <c r="AA20" s="11"/>
      <c r="AB20" s="11"/>
      <c r="AC20" s="11"/>
      <c r="AD20" s="11"/>
      <c r="AE20" s="10"/>
      <c r="AF20" s="9"/>
      <c r="AG20" s="11"/>
      <c r="AH20" s="11"/>
      <c r="AI20" s="10"/>
      <c r="AJ20" s="11"/>
      <c r="AK20" s="11"/>
      <c r="AL20" s="11"/>
      <c r="AM20" s="11"/>
      <c r="AN20" s="11"/>
      <c r="AO20" s="11"/>
      <c r="AP20" s="9"/>
      <c r="AQ20" s="11"/>
      <c r="AR20" s="11"/>
      <c r="AS20" s="11"/>
      <c r="AT20" s="11"/>
      <c r="AU20" s="10"/>
    </row>
    <row r="21" spans="1:47" x14ac:dyDescent="0.2">
      <c r="A21" s="44">
        <v>7</v>
      </c>
      <c r="B21" s="9" t="s">
        <v>44</v>
      </c>
      <c r="C21" s="11"/>
      <c r="D21" s="11"/>
      <c r="E21" s="11"/>
      <c r="F21" s="11"/>
      <c r="G21" s="10"/>
      <c r="H21" s="9"/>
      <c r="I21" s="11"/>
      <c r="J21" s="11"/>
      <c r="K21" s="10"/>
      <c r="L21" s="11"/>
      <c r="M21" s="11"/>
      <c r="N21" s="11"/>
      <c r="O21" s="11"/>
      <c r="P21" s="11"/>
      <c r="Q21" s="11"/>
      <c r="R21" s="9"/>
      <c r="S21" s="11"/>
      <c r="T21" s="11"/>
      <c r="U21" s="11"/>
      <c r="V21" s="11"/>
      <c r="W21" s="10"/>
      <c r="Y21" s="44">
        <v>31</v>
      </c>
      <c r="Z21" s="9" t="s">
        <v>172</v>
      </c>
      <c r="AA21" s="11"/>
      <c r="AB21" s="11"/>
      <c r="AC21" s="11"/>
      <c r="AD21" s="11"/>
      <c r="AE21" s="10"/>
      <c r="AF21" s="9"/>
      <c r="AG21" s="11"/>
      <c r="AH21" s="11"/>
      <c r="AI21" s="10"/>
      <c r="AJ21" s="11"/>
      <c r="AK21" s="11"/>
      <c r="AL21" s="11"/>
      <c r="AM21" s="11"/>
      <c r="AN21" s="11"/>
      <c r="AO21" s="11"/>
      <c r="AP21" s="9"/>
      <c r="AQ21" s="11"/>
      <c r="AR21" s="11"/>
      <c r="AS21" s="11"/>
      <c r="AT21" s="11"/>
      <c r="AU21" s="10"/>
    </row>
    <row r="22" spans="1:47" x14ac:dyDescent="0.2">
      <c r="A22" s="44">
        <v>8</v>
      </c>
      <c r="B22" s="9" t="s">
        <v>45</v>
      </c>
      <c r="C22" s="11"/>
      <c r="D22" s="11"/>
      <c r="E22" s="11"/>
      <c r="F22" s="11"/>
      <c r="G22" s="10"/>
      <c r="H22" s="9"/>
      <c r="I22" s="11"/>
      <c r="J22" s="11"/>
      <c r="K22" s="10"/>
      <c r="L22" s="11"/>
      <c r="M22" s="11"/>
      <c r="N22" s="11"/>
      <c r="O22" s="11"/>
      <c r="P22" s="11"/>
      <c r="Q22" s="11"/>
      <c r="R22" s="9"/>
      <c r="S22" s="11"/>
      <c r="T22" s="11"/>
      <c r="U22" s="11"/>
      <c r="V22" s="11"/>
      <c r="W22" s="10"/>
      <c r="Y22" s="44">
        <v>32</v>
      </c>
      <c r="Z22" s="9" t="s">
        <v>173</v>
      </c>
      <c r="AA22" s="11"/>
      <c r="AB22" s="11"/>
      <c r="AC22" s="11"/>
      <c r="AD22" s="11"/>
      <c r="AE22" s="10"/>
      <c r="AF22" s="9"/>
      <c r="AG22" s="11"/>
      <c r="AH22" s="11"/>
      <c r="AI22" s="10"/>
      <c r="AJ22" s="11"/>
      <c r="AK22" s="11"/>
      <c r="AL22" s="11"/>
      <c r="AM22" s="11"/>
      <c r="AN22" s="11"/>
      <c r="AO22" s="11"/>
      <c r="AP22" s="9"/>
      <c r="AQ22" s="11"/>
      <c r="AR22" s="11"/>
      <c r="AS22" s="11"/>
      <c r="AT22" s="11"/>
      <c r="AU22" s="10"/>
    </row>
    <row r="23" spans="1:47" x14ac:dyDescent="0.2">
      <c r="A23" s="44">
        <v>9</v>
      </c>
      <c r="B23" s="9" t="s">
        <v>518</v>
      </c>
      <c r="C23" s="11"/>
      <c r="D23" s="11"/>
      <c r="E23" s="11"/>
      <c r="F23" s="11"/>
      <c r="G23" s="10"/>
      <c r="H23" s="9"/>
      <c r="I23" s="11"/>
      <c r="J23" s="11"/>
      <c r="K23" s="10"/>
      <c r="L23" s="11"/>
      <c r="M23" s="11"/>
      <c r="N23" s="11"/>
      <c r="O23" s="11"/>
      <c r="P23" s="11"/>
      <c r="Q23" s="11"/>
      <c r="R23" s="9"/>
      <c r="S23" s="11"/>
      <c r="T23" s="11"/>
      <c r="U23" s="11"/>
      <c r="V23" s="11"/>
      <c r="W23" s="10"/>
      <c r="Y23" s="44">
        <v>33</v>
      </c>
      <c r="Z23" s="30" t="s">
        <v>163</v>
      </c>
      <c r="AA23" s="11"/>
      <c r="AB23" s="11"/>
      <c r="AC23" s="11"/>
      <c r="AD23" s="11"/>
      <c r="AE23" s="10"/>
      <c r="AF23" s="9"/>
      <c r="AG23" s="11"/>
      <c r="AH23" s="11"/>
      <c r="AI23" s="10"/>
      <c r="AJ23" s="11"/>
      <c r="AK23" s="11"/>
      <c r="AL23" s="11"/>
      <c r="AM23" s="11"/>
      <c r="AN23" s="11"/>
      <c r="AO23" s="11"/>
      <c r="AP23" s="9"/>
      <c r="AQ23" s="11"/>
      <c r="AR23" s="11"/>
      <c r="AS23" s="11"/>
      <c r="AT23" s="11"/>
      <c r="AU23" s="10"/>
    </row>
    <row r="24" spans="1:47" x14ac:dyDescent="0.2">
      <c r="A24" s="44">
        <v>10</v>
      </c>
      <c r="B24" s="235" t="s">
        <v>741</v>
      </c>
      <c r="C24" s="11"/>
      <c r="D24" s="11"/>
      <c r="E24" s="11"/>
      <c r="F24" s="11"/>
      <c r="G24" s="10"/>
      <c r="H24" s="9"/>
      <c r="I24" s="11"/>
      <c r="J24" s="11"/>
      <c r="K24" s="10"/>
      <c r="L24" s="11"/>
      <c r="M24" s="11"/>
      <c r="N24" s="11"/>
      <c r="O24" s="11"/>
      <c r="P24" s="11"/>
      <c r="Q24" s="11"/>
      <c r="R24" s="9"/>
      <c r="S24" s="11"/>
      <c r="T24" s="11"/>
      <c r="U24" s="11"/>
      <c r="V24" s="11"/>
      <c r="W24" s="10"/>
      <c r="Y24" s="43" t="s">
        <v>42</v>
      </c>
      <c r="Z24" s="45"/>
      <c r="AA24" s="45"/>
      <c r="AB24" s="45"/>
      <c r="AC24" s="45"/>
      <c r="AD24" s="45"/>
      <c r="AE24" s="45"/>
      <c r="AF24" s="45"/>
      <c r="AG24" s="45"/>
      <c r="AH24" s="45"/>
      <c r="AI24" s="45"/>
      <c r="AJ24" s="45"/>
      <c r="AK24" s="45"/>
      <c r="AL24" s="45"/>
      <c r="AM24" s="45"/>
      <c r="AN24" s="45"/>
      <c r="AO24" s="45"/>
      <c r="AP24" s="45"/>
      <c r="AQ24" s="45"/>
      <c r="AR24" s="45"/>
      <c r="AS24" s="45"/>
      <c r="AT24" s="45"/>
      <c r="AU24" s="46"/>
    </row>
    <row r="25" spans="1:47" x14ac:dyDescent="0.2">
      <c r="A25" s="44">
        <v>11</v>
      </c>
      <c r="B25" s="9" t="s">
        <v>519</v>
      </c>
      <c r="C25" s="11"/>
      <c r="D25" s="11"/>
      <c r="E25" s="11"/>
      <c r="F25" s="11"/>
      <c r="G25" s="10"/>
      <c r="H25" s="9"/>
      <c r="I25" s="11"/>
      <c r="J25" s="11"/>
      <c r="K25" s="10"/>
      <c r="L25" s="11"/>
      <c r="M25" s="11"/>
      <c r="N25" s="11"/>
      <c r="O25" s="11"/>
      <c r="P25" s="11"/>
      <c r="Q25" s="11"/>
      <c r="R25" s="9"/>
      <c r="S25" s="11"/>
      <c r="T25" s="11"/>
      <c r="U25" s="11"/>
      <c r="V25" s="11"/>
      <c r="W25" s="10"/>
      <c r="Y25" s="44">
        <v>34</v>
      </c>
      <c r="Z25" s="30" t="s">
        <v>167</v>
      </c>
      <c r="AA25" s="30"/>
      <c r="AB25" s="30"/>
      <c r="AC25" s="30"/>
      <c r="AD25" s="30"/>
      <c r="AE25" s="30"/>
      <c r="AF25" s="9"/>
      <c r="AG25" s="11"/>
      <c r="AH25" s="11"/>
      <c r="AI25" s="10"/>
      <c r="AJ25" s="11"/>
      <c r="AK25" s="11"/>
      <c r="AL25" s="11"/>
      <c r="AM25" s="11"/>
      <c r="AN25" s="11"/>
      <c r="AO25" s="11"/>
      <c r="AP25" s="9"/>
      <c r="AQ25" s="11"/>
      <c r="AR25" s="11"/>
      <c r="AS25" s="11"/>
      <c r="AT25" s="11"/>
      <c r="AU25" s="10"/>
    </row>
    <row r="26" spans="1:47" x14ac:dyDescent="0.2">
      <c r="A26" s="44">
        <v>12</v>
      </c>
      <c r="B26" s="9" t="s">
        <v>47</v>
      </c>
      <c r="C26" s="11"/>
      <c r="D26" s="11"/>
      <c r="E26" s="11"/>
      <c r="F26" s="11"/>
      <c r="G26" s="10"/>
      <c r="H26" s="9"/>
      <c r="I26" s="11"/>
      <c r="J26" s="11"/>
      <c r="K26" s="10"/>
      <c r="L26" s="11"/>
      <c r="M26" s="11"/>
      <c r="N26" s="11"/>
      <c r="O26" s="11"/>
      <c r="P26" s="11"/>
      <c r="Q26" s="11"/>
      <c r="R26" s="9"/>
      <c r="S26" s="11"/>
      <c r="T26" s="11"/>
      <c r="U26" s="11"/>
      <c r="V26" s="11"/>
      <c r="W26" s="10"/>
      <c r="Y26" s="44">
        <v>35</v>
      </c>
      <c r="Z26" s="9" t="s">
        <v>166</v>
      </c>
      <c r="AA26" s="11"/>
      <c r="AB26" s="11"/>
      <c r="AC26" s="11"/>
      <c r="AD26" s="11"/>
      <c r="AE26" s="10"/>
      <c r="AF26" s="9"/>
      <c r="AG26" s="11"/>
      <c r="AH26" s="11"/>
      <c r="AI26" s="10"/>
      <c r="AJ26" s="11"/>
      <c r="AK26" s="11"/>
      <c r="AL26" s="11"/>
      <c r="AM26" s="11"/>
      <c r="AN26" s="11"/>
      <c r="AO26" s="11"/>
      <c r="AP26" s="9"/>
      <c r="AQ26" s="11"/>
      <c r="AR26" s="11"/>
      <c r="AS26" s="11"/>
      <c r="AT26" s="11"/>
      <c r="AU26" s="10"/>
    </row>
    <row r="27" spans="1:47" x14ac:dyDescent="0.2">
      <c r="A27" s="44">
        <v>13</v>
      </c>
      <c r="B27" s="30" t="s">
        <v>163</v>
      </c>
      <c r="C27" s="30"/>
      <c r="D27" s="30"/>
      <c r="E27" s="30"/>
      <c r="F27" s="30"/>
      <c r="G27" s="30"/>
      <c r="H27" s="9"/>
      <c r="I27" s="11"/>
      <c r="J27" s="11"/>
      <c r="K27" s="10"/>
      <c r="L27" s="11"/>
      <c r="M27" s="11"/>
      <c r="N27" s="11"/>
      <c r="O27" s="11"/>
      <c r="P27" s="11"/>
      <c r="Q27" s="11"/>
      <c r="R27" s="9"/>
      <c r="S27" s="11"/>
      <c r="T27" s="11"/>
      <c r="U27" s="11"/>
      <c r="V27" s="11"/>
      <c r="W27" s="10"/>
      <c r="Y27" s="44">
        <v>36</v>
      </c>
      <c r="Z27" s="1797" t="s">
        <v>46</v>
      </c>
      <c r="AA27" s="1798"/>
      <c r="AB27" s="1798"/>
      <c r="AC27" s="1798"/>
      <c r="AD27" s="1798"/>
      <c r="AE27" s="1799"/>
      <c r="AF27" s="64"/>
      <c r="AG27" s="65"/>
      <c r="AH27" s="65"/>
      <c r="AI27" s="66"/>
      <c r="AJ27" s="64"/>
      <c r="AK27" s="65"/>
      <c r="AL27" s="65"/>
      <c r="AM27" s="65"/>
      <c r="AN27" s="65"/>
      <c r="AO27" s="66"/>
      <c r="AP27" s="64"/>
      <c r="AQ27" s="65"/>
      <c r="AR27" s="65"/>
      <c r="AS27" s="65"/>
      <c r="AT27" s="65"/>
      <c r="AU27" s="66"/>
    </row>
    <row r="28" spans="1:47" x14ac:dyDescent="0.2">
      <c r="A28" s="43" t="s">
        <v>48</v>
      </c>
      <c r="B28" s="45"/>
      <c r="C28" s="45"/>
      <c r="D28" s="45"/>
      <c r="E28" s="45"/>
      <c r="F28" s="45"/>
      <c r="G28" s="45"/>
      <c r="H28" s="45"/>
      <c r="I28" s="45"/>
      <c r="J28" s="45"/>
      <c r="K28" s="45"/>
      <c r="L28" s="45"/>
      <c r="M28" s="45"/>
      <c r="N28" s="45"/>
      <c r="O28" s="45"/>
      <c r="P28" s="45"/>
      <c r="Q28" s="45"/>
      <c r="R28" s="45"/>
      <c r="S28" s="45"/>
      <c r="T28" s="45"/>
      <c r="U28" s="45"/>
      <c r="V28" s="45"/>
      <c r="W28" s="46"/>
      <c r="Y28" s="44">
        <v>37</v>
      </c>
      <c r="Z28" s="9" t="s">
        <v>164</v>
      </c>
      <c r="AA28" s="11"/>
      <c r="AB28" s="215"/>
      <c r="AC28" s="215"/>
      <c r="AD28" s="215"/>
      <c r="AE28" s="216"/>
      <c r="AF28" s="64"/>
      <c r="AG28" s="65"/>
      <c r="AH28" s="65"/>
      <c r="AI28" s="66"/>
      <c r="AJ28" s="65"/>
      <c r="AK28" s="65"/>
      <c r="AL28" s="65"/>
      <c r="AM28" s="65"/>
      <c r="AN28" s="65"/>
      <c r="AO28" s="65"/>
      <c r="AP28" s="64"/>
      <c r="AQ28" s="65"/>
      <c r="AR28" s="65"/>
      <c r="AS28" s="65"/>
      <c r="AT28" s="65"/>
      <c r="AU28" s="66"/>
    </row>
    <row r="29" spans="1:47" x14ac:dyDescent="0.2">
      <c r="A29" s="44">
        <v>14</v>
      </c>
      <c r="B29" s="1792" t="s">
        <v>49</v>
      </c>
      <c r="C29" s="1793"/>
      <c r="D29" s="1793"/>
      <c r="E29" s="1793"/>
      <c r="F29" s="1793"/>
      <c r="G29" s="1794"/>
      <c r="H29" s="9"/>
      <c r="I29" s="11"/>
      <c r="J29" s="11"/>
      <c r="K29" s="10"/>
      <c r="L29" s="11"/>
      <c r="M29" s="11"/>
      <c r="N29" s="11"/>
      <c r="O29" s="11"/>
      <c r="P29" s="11"/>
      <c r="Q29" s="11"/>
      <c r="R29" s="9"/>
      <c r="S29" s="11"/>
      <c r="T29" s="11"/>
      <c r="U29" s="11"/>
      <c r="V29" s="11"/>
      <c r="W29" s="10"/>
      <c r="Y29" s="44">
        <v>38</v>
      </c>
      <c r="Z29" s="9" t="s">
        <v>165</v>
      </c>
      <c r="AA29" s="11"/>
      <c r="AB29" s="215"/>
      <c r="AC29" s="215"/>
      <c r="AD29" s="215"/>
      <c r="AE29" s="216"/>
      <c r="AF29" s="64"/>
      <c r="AG29" s="65"/>
      <c r="AH29" s="65"/>
      <c r="AI29" s="66"/>
      <c r="AJ29" s="65"/>
      <c r="AK29" s="65"/>
      <c r="AL29" s="65"/>
      <c r="AM29" s="65"/>
      <c r="AN29" s="65"/>
      <c r="AO29" s="65"/>
      <c r="AP29" s="64"/>
      <c r="AQ29" s="65"/>
      <c r="AR29" s="65"/>
      <c r="AS29" s="65"/>
      <c r="AT29" s="65"/>
      <c r="AU29" s="66"/>
    </row>
    <row r="30" spans="1:47" x14ac:dyDescent="0.2">
      <c r="A30" s="44">
        <v>15</v>
      </c>
      <c r="B30" s="9" t="s">
        <v>520</v>
      </c>
      <c r="C30" s="11"/>
      <c r="D30" s="11"/>
      <c r="E30" s="11"/>
      <c r="F30" s="11"/>
      <c r="G30" s="10"/>
      <c r="H30" s="9"/>
      <c r="I30" s="11"/>
      <c r="J30" s="11"/>
      <c r="K30" s="10"/>
      <c r="L30" s="11"/>
      <c r="M30" s="11"/>
      <c r="N30" s="11"/>
      <c r="O30" s="11"/>
      <c r="P30" s="11"/>
      <c r="Q30" s="11"/>
      <c r="R30" s="9"/>
      <c r="S30" s="11"/>
      <c r="T30" s="11"/>
      <c r="U30" s="11"/>
      <c r="V30" s="11"/>
      <c r="W30" s="10"/>
      <c r="Y30" s="44">
        <v>39</v>
      </c>
      <c r="Z30" s="9" t="s">
        <v>527</v>
      </c>
      <c r="AA30" s="11"/>
      <c r="AB30" s="215"/>
      <c r="AC30" s="215"/>
      <c r="AD30" s="215"/>
      <c r="AE30" s="216"/>
      <c r="AF30" s="64"/>
      <c r="AG30" s="65"/>
      <c r="AH30" s="65"/>
      <c r="AI30" s="66"/>
      <c r="AJ30" s="65"/>
      <c r="AK30" s="65"/>
      <c r="AL30" s="65"/>
      <c r="AM30" s="65"/>
      <c r="AN30" s="65"/>
      <c r="AO30" s="65"/>
      <c r="AP30" s="64"/>
      <c r="AQ30" s="65"/>
      <c r="AR30" s="65"/>
      <c r="AS30" s="65"/>
      <c r="AT30" s="65"/>
      <c r="AU30" s="66"/>
    </row>
    <row r="31" spans="1:47" x14ac:dyDescent="0.2">
      <c r="A31" s="44">
        <v>16</v>
      </c>
      <c r="B31" s="9" t="s">
        <v>50</v>
      </c>
      <c r="C31" s="11"/>
      <c r="D31" s="11"/>
      <c r="E31" s="11"/>
      <c r="F31" s="11"/>
      <c r="G31" s="10"/>
      <c r="H31" s="9"/>
      <c r="I31" s="11"/>
      <c r="J31" s="11"/>
      <c r="K31" s="10"/>
      <c r="L31" s="11"/>
      <c r="M31" s="11"/>
      <c r="N31" s="11"/>
      <c r="O31" s="11"/>
      <c r="P31" s="11"/>
      <c r="Q31" s="11"/>
      <c r="R31" s="9"/>
      <c r="S31" s="11"/>
      <c r="T31" s="11"/>
      <c r="U31" s="11"/>
      <c r="V31" s="11"/>
      <c r="W31" s="10"/>
      <c r="Y31" s="44">
        <v>40</v>
      </c>
      <c r="Z31" s="30" t="s">
        <v>163</v>
      </c>
      <c r="AA31" s="217"/>
      <c r="AB31" s="11"/>
      <c r="AC31" s="11"/>
      <c r="AD31" s="11"/>
      <c r="AE31" s="10"/>
      <c r="AF31" s="9"/>
      <c r="AG31" s="11"/>
      <c r="AH31" s="11"/>
      <c r="AI31" s="10"/>
      <c r="AJ31" s="11"/>
      <c r="AK31" s="11"/>
      <c r="AL31" s="11"/>
      <c r="AM31" s="11"/>
      <c r="AN31" s="11"/>
      <c r="AO31" s="11"/>
      <c r="AP31" s="9"/>
      <c r="AQ31" s="11"/>
      <c r="AR31" s="11"/>
      <c r="AS31" s="11"/>
      <c r="AT31" s="11"/>
      <c r="AU31" s="10"/>
    </row>
    <row r="32" spans="1:47" x14ac:dyDescent="0.2">
      <c r="A32" s="44">
        <v>17</v>
      </c>
      <c r="B32" s="9" t="s">
        <v>51</v>
      </c>
      <c r="C32" s="11"/>
      <c r="D32" s="11"/>
      <c r="E32" s="11"/>
      <c r="F32" s="11"/>
      <c r="G32" s="10"/>
      <c r="H32" s="9"/>
      <c r="I32" s="11"/>
      <c r="J32" s="11"/>
      <c r="K32" s="10"/>
      <c r="L32" s="11"/>
      <c r="M32" s="11"/>
      <c r="N32" s="11"/>
      <c r="O32" s="11"/>
      <c r="P32" s="11"/>
      <c r="Q32" s="11"/>
      <c r="R32" s="9"/>
      <c r="S32" s="11"/>
      <c r="T32" s="11"/>
      <c r="U32" s="11"/>
      <c r="V32" s="11"/>
      <c r="W32" s="10"/>
      <c r="Y32" s="713" t="s">
        <v>57</v>
      </c>
      <c r="Z32" s="45"/>
      <c r="AA32" s="45"/>
      <c r="AB32" s="45"/>
      <c r="AC32" s="45"/>
      <c r="AD32" s="45"/>
      <c r="AE32" s="45"/>
      <c r="AF32" s="9"/>
      <c r="AG32" s="11"/>
      <c r="AH32" s="11"/>
      <c r="AI32" s="10"/>
      <c r="AJ32" s="11"/>
      <c r="AK32" s="11"/>
      <c r="AL32" s="11"/>
      <c r="AM32" s="11"/>
      <c r="AN32" s="11"/>
      <c r="AO32" s="11"/>
      <c r="AP32" s="9"/>
      <c r="AQ32" s="11"/>
      <c r="AR32" s="11"/>
      <c r="AS32" s="11"/>
      <c r="AT32" s="11"/>
      <c r="AU32" s="10"/>
    </row>
    <row r="33" spans="1:48" x14ac:dyDescent="0.2">
      <c r="A33" s="44">
        <v>18</v>
      </c>
      <c r="B33" s="9" t="s">
        <v>522</v>
      </c>
      <c r="C33" s="11"/>
      <c r="D33" s="11"/>
      <c r="E33" s="11"/>
      <c r="F33" s="11"/>
      <c r="G33" s="10"/>
      <c r="H33" s="9"/>
      <c r="I33" s="11"/>
      <c r="J33" s="11"/>
      <c r="K33" s="10"/>
      <c r="L33" s="11"/>
      <c r="M33" s="11"/>
      <c r="N33" s="11"/>
      <c r="O33" s="11"/>
      <c r="P33" s="11"/>
      <c r="Q33" s="11"/>
      <c r="R33" s="9"/>
      <c r="S33" s="11"/>
      <c r="T33" s="11"/>
      <c r="U33" s="11"/>
      <c r="V33" s="11"/>
      <c r="W33" s="10"/>
      <c r="Y33" s="44">
        <v>41</v>
      </c>
      <c r="Z33" s="30" t="s">
        <v>58</v>
      </c>
      <c r="AA33" s="11"/>
      <c r="AB33" s="11"/>
      <c r="AC33" s="11"/>
      <c r="AD33" s="11"/>
      <c r="AE33" s="10"/>
      <c r="AF33" s="11"/>
      <c r="AG33" s="11"/>
      <c r="AH33" s="11"/>
      <c r="AI33" s="10"/>
      <c r="AJ33" s="11"/>
      <c r="AK33" s="11"/>
      <c r="AL33" s="11"/>
      <c r="AM33" s="11"/>
      <c r="AN33" s="11"/>
      <c r="AO33" s="10"/>
      <c r="AP33" s="11"/>
      <c r="AQ33" s="11"/>
      <c r="AR33" s="11"/>
      <c r="AS33" s="11"/>
      <c r="AT33" s="11"/>
      <c r="AU33" s="10"/>
    </row>
    <row r="34" spans="1:48" x14ac:dyDescent="0.2">
      <c r="A34" s="44">
        <v>19</v>
      </c>
      <c r="B34" s="9" t="s">
        <v>521</v>
      </c>
      <c r="C34" s="11"/>
      <c r="D34" s="11"/>
      <c r="E34" s="11"/>
      <c r="F34" s="11"/>
      <c r="G34" s="10"/>
      <c r="H34" s="9"/>
      <c r="I34" s="11"/>
      <c r="J34" s="11"/>
      <c r="K34" s="10"/>
      <c r="L34" s="11"/>
      <c r="M34" s="11"/>
      <c r="N34" s="11"/>
      <c r="O34" s="11"/>
      <c r="P34" s="11"/>
      <c r="Q34" s="11"/>
      <c r="R34" s="9"/>
      <c r="S34" s="11"/>
      <c r="T34" s="11"/>
      <c r="U34" s="11"/>
      <c r="V34" s="11"/>
      <c r="W34" s="10"/>
      <c r="Y34" s="44">
        <v>42</v>
      </c>
      <c r="Z34" s="9" t="s">
        <v>59</v>
      </c>
      <c r="AA34" s="18"/>
      <c r="AB34" s="18"/>
      <c r="AC34" s="18"/>
      <c r="AD34" s="18"/>
      <c r="AE34" s="716"/>
      <c r="AF34" s="717"/>
      <c r="AG34" s="717"/>
      <c r="AH34" s="717"/>
      <c r="AI34" s="718"/>
      <c r="AJ34" s="717"/>
      <c r="AK34" s="717"/>
      <c r="AL34" s="717"/>
      <c r="AM34" s="717"/>
      <c r="AN34" s="717"/>
      <c r="AO34" s="718"/>
      <c r="AP34" s="717"/>
      <c r="AQ34" s="717"/>
      <c r="AR34" s="717"/>
      <c r="AS34" s="717"/>
      <c r="AT34" s="217"/>
      <c r="AU34" s="715"/>
    </row>
    <row r="35" spans="1:48" x14ac:dyDescent="0.2">
      <c r="A35" s="44">
        <v>20</v>
      </c>
      <c r="B35" s="9" t="s">
        <v>52</v>
      </c>
      <c r="C35" s="11"/>
      <c r="D35" s="11"/>
      <c r="E35" s="11"/>
      <c r="F35" s="11"/>
      <c r="G35" s="10"/>
      <c r="H35" s="9"/>
      <c r="I35" s="11"/>
      <c r="J35" s="11"/>
      <c r="K35" s="10"/>
      <c r="L35" s="11"/>
      <c r="M35" s="11"/>
      <c r="N35" s="11"/>
      <c r="O35" s="11"/>
      <c r="P35" s="11"/>
      <c r="Q35" s="11"/>
      <c r="R35" s="9"/>
      <c r="S35" s="11"/>
      <c r="T35" s="11"/>
      <c r="U35" s="11"/>
      <c r="V35" s="11"/>
      <c r="W35" s="10"/>
      <c r="Y35" s="44">
        <v>43</v>
      </c>
      <c r="Z35" s="9" t="s">
        <v>60</v>
      </c>
      <c r="AA35" s="18"/>
      <c r="AB35" s="18"/>
      <c r="AC35" s="18"/>
      <c r="AD35" s="18"/>
      <c r="AE35" s="718"/>
      <c r="AF35" s="719"/>
      <c r="AG35" s="719"/>
      <c r="AH35"/>
      <c r="AI35" s="714"/>
      <c r="AJ35"/>
      <c r="AK35"/>
      <c r="AL35"/>
      <c r="AM35"/>
      <c r="AN35"/>
      <c r="AO35" s="716"/>
      <c r="AP35"/>
      <c r="AQ35"/>
      <c r="AR35"/>
      <c r="AS35"/>
      <c r="AT35" s="719"/>
      <c r="AU35" s="718"/>
    </row>
    <row r="36" spans="1:48" x14ac:dyDescent="0.2">
      <c r="A36" s="44">
        <v>21</v>
      </c>
      <c r="B36" s="9" t="s">
        <v>54</v>
      </c>
      <c r="C36" s="11"/>
      <c r="D36" s="11"/>
      <c r="E36" s="11"/>
      <c r="F36" s="11"/>
      <c r="G36" s="10"/>
      <c r="H36" s="9"/>
      <c r="I36" s="11"/>
      <c r="J36" s="11"/>
      <c r="K36" s="10"/>
      <c r="L36" s="11"/>
      <c r="M36" s="11"/>
      <c r="N36" s="11"/>
      <c r="O36" s="11"/>
      <c r="P36" s="11"/>
      <c r="Q36" s="11"/>
      <c r="R36" s="9"/>
      <c r="S36" s="11"/>
      <c r="T36" s="11"/>
      <c r="U36" s="11"/>
      <c r="V36" s="11"/>
      <c r="W36" s="10"/>
      <c r="Y36" s="44">
        <v>44</v>
      </c>
      <c r="Z36" s="9" t="s">
        <v>62</v>
      </c>
      <c r="AA36" s="11"/>
      <c r="AB36" s="11"/>
      <c r="AC36" s="11"/>
      <c r="AD36" s="18"/>
      <c r="AE36" s="16"/>
      <c r="AF36" s="18"/>
      <c r="AG36" s="18"/>
      <c r="AH36" s="11"/>
      <c r="AI36" s="10"/>
      <c r="AJ36" s="11"/>
      <c r="AK36" s="11"/>
      <c r="AL36" s="11"/>
      <c r="AM36" s="11"/>
      <c r="AN36" s="11"/>
      <c r="AO36" s="10"/>
      <c r="AP36" s="11"/>
      <c r="AQ36" s="11"/>
      <c r="AR36" s="11"/>
      <c r="AS36" s="11"/>
      <c r="AT36" s="11"/>
      <c r="AU36" s="10"/>
    </row>
    <row r="37" spans="1:48" x14ac:dyDescent="0.2">
      <c r="A37" s="44">
        <v>22</v>
      </c>
      <c r="B37" s="9" t="s">
        <v>55</v>
      </c>
      <c r="C37" s="11"/>
      <c r="D37" s="11"/>
      <c r="E37" s="11"/>
      <c r="F37" s="11"/>
      <c r="G37" s="10"/>
      <c r="H37" s="9"/>
      <c r="I37" s="11"/>
      <c r="J37" s="11"/>
      <c r="K37" s="10"/>
      <c r="L37" s="11"/>
      <c r="M37" s="11"/>
      <c r="N37" s="11"/>
      <c r="O37" s="11"/>
      <c r="P37" s="11"/>
      <c r="Q37" s="11"/>
      <c r="R37" s="9"/>
      <c r="S37" s="11"/>
      <c r="T37" s="11"/>
      <c r="U37" s="11"/>
      <c r="V37" s="11"/>
      <c r="W37" s="10"/>
      <c r="AV37" s="30"/>
    </row>
    <row r="38" spans="1:48" x14ac:dyDescent="0.2">
      <c r="A38" s="44">
        <v>23</v>
      </c>
      <c r="B38" s="9" t="s">
        <v>56</v>
      </c>
      <c r="C38" s="11"/>
      <c r="D38" s="11"/>
      <c r="E38" s="11"/>
      <c r="F38" s="11"/>
      <c r="G38" s="10"/>
      <c r="H38" s="9"/>
      <c r="I38" s="11"/>
      <c r="J38" s="11"/>
      <c r="K38" s="10"/>
      <c r="L38" s="11"/>
      <c r="M38" s="11"/>
      <c r="N38" s="11"/>
      <c r="O38" s="11"/>
      <c r="P38" s="11"/>
      <c r="Q38" s="11"/>
      <c r="R38" s="9"/>
      <c r="S38" s="11"/>
      <c r="T38" s="11"/>
      <c r="U38" s="11"/>
      <c r="V38" s="11"/>
      <c r="W38" s="10"/>
      <c r="AV38"/>
    </row>
    <row r="39" spans="1:48" x14ac:dyDescent="0.2">
      <c r="A39" s="44">
        <v>24</v>
      </c>
      <c r="B39" s="9" t="s">
        <v>163</v>
      </c>
      <c r="C39" s="11"/>
      <c r="D39" s="11"/>
      <c r="E39" s="11"/>
      <c r="F39" s="11"/>
      <c r="G39" s="10"/>
      <c r="H39" s="9"/>
      <c r="I39" s="11"/>
      <c r="J39" s="11"/>
      <c r="K39" s="10"/>
      <c r="L39" s="11"/>
      <c r="M39" s="11"/>
      <c r="N39" s="11"/>
      <c r="O39" s="11"/>
      <c r="P39" s="11"/>
      <c r="Q39" s="11"/>
      <c r="R39" s="9"/>
      <c r="S39" s="11"/>
      <c r="T39" s="11"/>
      <c r="U39" s="11"/>
      <c r="V39" s="11"/>
      <c r="W39" s="10"/>
      <c r="Y39" s="235" t="s">
        <v>1228</v>
      </c>
      <c r="Z39" s="11"/>
      <c r="AA39" s="11"/>
      <c r="AB39" s="11"/>
      <c r="AC39" s="11"/>
      <c r="AD39" s="11"/>
      <c r="AE39" s="11"/>
      <c r="AF39" s="11"/>
      <c r="AG39" s="11"/>
      <c r="AH39" s="11"/>
      <c r="AI39" s="11"/>
      <c r="AJ39" s="11"/>
      <c r="AK39" s="11"/>
      <c r="AL39" s="11"/>
      <c r="AM39" s="11"/>
      <c r="AN39" s="11"/>
      <c r="AO39" s="11"/>
      <c r="AP39" s="11"/>
      <c r="AQ39" s="11"/>
      <c r="AR39" s="11"/>
      <c r="AS39" s="11"/>
      <c r="AT39" s="11"/>
      <c r="AU39" s="10"/>
    </row>
  </sheetData>
  <customSheetViews>
    <customSheetView guid="{87C6E031-6671-4D20-A947-4ABBDA5EC8EA}" showGridLines="0">
      <selection activeCell="AP2" sqref="AP2:AQ2"/>
      <pageMargins left="0.2" right="0.2" top="0.75" bottom="0.2" header="0.25" footer="0"/>
      <pageSetup orientation="landscape" horizontalDpi="300" verticalDpi="300" r:id="rId1"/>
      <headerFooter alignWithMargins="0">
        <oddFooter>&amp;C&amp;P</oddFooter>
      </headerFooter>
    </customSheetView>
    <customSheetView guid="{21CA7D52-6405-4709-96E4-5DB6BEC63013}" showGridLines="0">
      <selection activeCell="BA22" sqref="BA22"/>
      <pageMargins left="0.2" right="0.2" top="0.75" bottom="0.2" header="0.25" footer="0"/>
      <pageSetup orientation="landscape" horizontalDpi="300" verticalDpi="300" r:id="rId2"/>
      <headerFooter alignWithMargins="0">
        <oddFooter>&amp;C&amp;P</oddFooter>
      </headerFooter>
    </customSheetView>
    <customSheetView guid="{26C2C0D3-D8B4-4F1E-9615-4F8590F048BD}" showPageBreaks="1" showGridLines="0" topLeftCell="A22">
      <selection activeCell="K30" sqref="K30"/>
      <pageMargins left="0.2" right="0.2" top="0.75" bottom="0.2" header="0.25" footer="0"/>
      <pageSetup orientation="landscape" horizontalDpi="300" verticalDpi="300" r:id="rId3"/>
      <headerFooter alignWithMargins="0">
        <oddFooter>&amp;C&amp;P</oddFooter>
      </headerFooter>
    </customSheetView>
  </customSheetViews>
  <mergeCells count="30">
    <mergeCell ref="AP2:AQ2"/>
    <mergeCell ref="AJ2:AL2"/>
    <mergeCell ref="AJ13:AO13"/>
    <mergeCell ref="AP13:AU13"/>
    <mergeCell ref="Y2:Y13"/>
    <mergeCell ref="AP3:AU7"/>
    <mergeCell ref="AP8:AU12"/>
    <mergeCell ref="AJ3:AO7"/>
    <mergeCell ref="AJ8:AO12"/>
    <mergeCell ref="B29:G29"/>
    <mergeCell ref="L2:N2"/>
    <mergeCell ref="R2:S2"/>
    <mergeCell ref="B2:G13"/>
    <mergeCell ref="AF2:AH2"/>
    <mergeCell ref="Z2:AE13"/>
    <mergeCell ref="AF3:AI5"/>
    <mergeCell ref="AF7:AI12"/>
    <mergeCell ref="L13:Q13"/>
    <mergeCell ref="R13:W13"/>
    <mergeCell ref="R3:W7"/>
    <mergeCell ref="AF13:AI13"/>
    <mergeCell ref="L3:Q7"/>
    <mergeCell ref="L8:Q12"/>
    <mergeCell ref="R8:W12"/>
    <mergeCell ref="Z27:AE27"/>
    <mergeCell ref="A2:A13"/>
    <mergeCell ref="H2:J2"/>
    <mergeCell ref="H13:K13"/>
    <mergeCell ref="H3:K5"/>
    <mergeCell ref="H7:K12"/>
  </mergeCells>
  <phoneticPr fontId="0" type="noConversion"/>
  <pageMargins left="0.2" right="0.2" top="0.75" bottom="0.2" header="0.25" footer="0"/>
  <pageSetup orientation="landscape" r:id="rId4"/>
  <headerFooter alignWithMargins="0">
    <oddFooter>&amp;C&amp;P</oddFooter>
  </headerFooter>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Q457"/>
  <sheetViews>
    <sheetView showGridLines="0" view="pageBreakPreview" zoomScale="60" zoomScaleNormal="100" workbookViewId="0">
      <selection activeCell="I47" sqref="I47"/>
    </sheetView>
  </sheetViews>
  <sheetFormatPr defaultRowHeight="12.75" x14ac:dyDescent="0.2"/>
  <cols>
    <col min="1" max="1" width="9.140625" style="722"/>
    <col min="2" max="2" width="55.7109375" style="721" customWidth="1"/>
    <col min="3" max="4" width="3.7109375" style="721" customWidth="1"/>
    <col min="5" max="6" width="18.28515625" style="285" customWidth="1"/>
    <col min="7" max="7" width="19.28515625" style="285" customWidth="1"/>
    <col min="8" max="8" width="21.28515625" style="285" customWidth="1"/>
    <col min="9" max="71" width="2.7109375" style="285" customWidth="1"/>
    <col min="72" max="16384" width="9.140625" style="285"/>
  </cols>
  <sheetData>
    <row r="1" spans="1:17" ht="20.100000000000001" customHeight="1" x14ac:dyDescent="0.2">
      <c r="A1" s="720" t="s">
        <v>1229</v>
      </c>
      <c r="E1" s="793" t="s">
        <v>528</v>
      </c>
      <c r="F1" s="794"/>
      <c r="G1" s="795"/>
      <c r="H1" s="796"/>
      <c r="I1" s="796"/>
      <c r="J1" s="796"/>
      <c r="K1" s="796"/>
      <c r="L1" s="796"/>
      <c r="M1" s="796"/>
      <c r="N1" s="796"/>
      <c r="O1" s="796"/>
      <c r="P1" s="796"/>
      <c r="Q1" s="796"/>
    </row>
    <row r="2" spans="1:17" ht="4.5" customHeight="1" x14ac:dyDescent="0.2"/>
    <row r="3" spans="1:17" ht="20.100000000000001" customHeight="1" x14ac:dyDescent="0.2">
      <c r="A3" s="1827" t="s">
        <v>276</v>
      </c>
      <c r="B3" s="1816" t="s">
        <v>1230</v>
      </c>
      <c r="C3" s="1817"/>
      <c r="D3" s="1818"/>
      <c r="E3" s="1832" t="s">
        <v>160</v>
      </c>
      <c r="F3" s="1833"/>
      <c r="G3" s="1803" t="s">
        <v>529</v>
      </c>
      <c r="H3" s="1804"/>
    </row>
    <row r="4" spans="1:17" ht="20.100000000000001" customHeight="1" x14ac:dyDescent="0.2">
      <c r="A4" s="1828"/>
      <c r="B4" s="1819"/>
      <c r="C4" s="1820"/>
      <c r="D4" s="1821"/>
      <c r="E4" s="723">
        <f>B6-0.01</f>
        <v>-11.02</v>
      </c>
      <c r="F4" s="723">
        <f>E4-0.01</f>
        <v>-11.03</v>
      </c>
      <c r="G4" s="724">
        <f>F4-0.01</f>
        <v>-11.04</v>
      </c>
      <c r="H4" s="755" t="s">
        <v>1231</v>
      </c>
    </row>
    <row r="5" spans="1:17" ht="5.25" customHeight="1" x14ac:dyDescent="0.2">
      <c r="A5" s="1828"/>
      <c r="B5" s="1822"/>
      <c r="C5" s="1823"/>
      <c r="D5" s="1824"/>
      <c r="E5" s="1811" t="s">
        <v>530</v>
      </c>
      <c r="F5" s="1811" t="s">
        <v>277</v>
      </c>
      <c r="G5" s="1811" t="s">
        <v>531</v>
      </c>
      <c r="H5" s="1811" t="s">
        <v>1303</v>
      </c>
    </row>
    <row r="6" spans="1:17" ht="10.5" customHeight="1" x14ac:dyDescent="0.2">
      <c r="A6" s="1828"/>
      <c r="B6" s="725">
        <f>-11.01</f>
        <v>-11.01</v>
      </c>
      <c r="C6" s="726" t="s">
        <v>99</v>
      </c>
      <c r="D6" s="726" t="s">
        <v>100</v>
      </c>
      <c r="E6" s="1811"/>
      <c r="F6" s="1811"/>
      <c r="G6" s="1811"/>
      <c r="H6" s="1811"/>
    </row>
    <row r="7" spans="1:17" ht="8.25" customHeight="1" x14ac:dyDescent="0.2">
      <c r="A7" s="1828"/>
      <c r="B7" s="1825" t="s">
        <v>1232</v>
      </c>
      <c r="C7" s="727">
        <v>1</v>
      </c>
      <c r="D7" s="727">
        <v>2</v>
      </c>
      <c r="E7" s="1811"/>
      <c r="F7" s="1811"/>
      <c r="G7" s="1811"/>
      <c r="H7" s="1811"/>
    </row>
    <row r="8" spans="1:17" ht="79.5" customHeight="1" x14ac:dyDescent="0.2">
      <c r="A8" s="1828"/>
      <c r="B8" s="1826"/>
      <c r="C8" s="728"/>
      <c r="D8" s="728"/>
      <c r="E8" s="1812"/>
      <c r="F8" s="1812"/>
      <c r="G8" s="1812"/>
      <c r="H8" s="1812"/>
    </row>
    <row r="9" spans="1:17" ht="15.75" customHeight="1" x14ac:dyDescent="0.2">
      <c r="A9" s="729">
        <v>20100</v>
      </c>
      <c r="B9" s="1805" t="s">
        <v>532</v>
      </c>
      <c r="C9" s="1806"/>
      <c r="D9" s="1806"/>
      <c r="E9" s="1806"/>
      <c r="F9" s="1806"/>
      <c r="G9" s="1807"/>
      <c r="H9" s="286"/>
    </row>
    <row r="10" spans="1:17" ht="15.75" customHeight="1" x14ac:dyDescent="0.2">
      <c r="A10" s="730">
        <v>20101</v>
      </c>
      <c r="B10" s="731" t="s">
        <v>536</v>
      </c>
      <c r="C10" s="732"/>
      <c r="D10" s="733"/>
      <c r="E10" s="286"/>
      <c r="F10" s="287"/>
      <c r="G10" s="734"/>
      <c r="H10" s="286"/>
    </row>
    <row r="11" spans="1:17" ht="15.75" customHeight="1" x14ac:dyDescent="0.2">
      <c r="A11" s="730">
        <v>20102</v>
      </c>
      <c r="B11" s="731" t="s">
        <v>533</v>
      </c>
      <c r="C11" s="732"/>
      <c r="D11" s="733"/>
      <c r="E11" s="286"/>
      <c r="F11" s="287"/>
      <c r="G11" s="734"/>
      <c r="H11" s="286"/>
    </row>
    <row r="12" spans="1:17" ht="15.75" customHeight="1" x14ac:dyDescent="0.2">
      <c r="A12" s="730">
        <v>20103</v>
      </c>
      <c r="B12" s="731" t="s">
        <v>535</v>
      </c>
      <c r="C12" s="732"/>
      <c r="D12" s="733"/>
      <c r="E12" s="286"/>
      <c r="F12" s="287"/>
      <c r="G12" s="734"/>
      <c r="H12" s="286"/>
    </row>
    <row r="13" spans="1:17" ht="15.75" customHeight="1" x14ac:dyDescent="0.2">
      <c r="A13" s="730">
        <v>20104</v>
      </c>
      <c r="B13" s="731" t="s">
        <v>541</v>
      </c>
      <c r="C13" s="732"/>
      <c r="D13" s="733"/>
      <c r="E13" s="286"/>
      <c r="F13" s="287"/>
      <c r="G13" s="734"/>
      <c r="H13" s="286"/>
    </row>
    <row r="14" spans="1:17" ht="15.75" customHeight="1" x14ac:dyDescent="0.2">
      <c r="A14" s="730">
        <v>20105</v>
      </c>
      <c r="B14" s="735" t="s">
        <v>279</v>
      </c>
      <c r="C14" s="732"/>
      <c r="D14" s="733"/>
      <c r="E14" s="286"/>
      <c r="F14" s="287"/>
      <c r="G14" s="734"/>
      <c r="H14" s="286"/>
    </row>
    <row r="15" spans="1:17" ht="15.75" customHeight="1" x14ac:dyDescent="0.2">
      <c r="A15" s="730">
        <v>20106</v>
      </c>
      <c r="B15" s="735" t="s">
        <v>280</v>
      </c>
      <c r="C15" s="732"/>
      <c r="D15" s="733"/>
      <c r="E15" s="286"/>
      <c r="F15" s="287"/>
      <c r="G15" s="734"/>
      <c r="H15" s="286"/>
    </row>
    <row r="16" spans="1:17" ht="15.75" customHeight="1" x14ac:dyDescent="0.2">
      <c r="A16" s="730">
        <v>20107</v>
      </c>
      <c r="B16" s="731" t="s">
        <v>537</v>
      </c>
      <c r="C16" s="732"/>
      <c r="D16" s="733"/>
      <c r="E16" s="286"/>
      <c r="F16" s="287"/>
      <c r="G16" s="734"/>
      <c r="H16" s="286"/>
    </row>
    <row r="17" spans="1:8" ht="15.75" customHeight="1" x14ac:dyDescent="0.2">
      <c r="A17" s="730">
        <v>20108</v>
      </c>
      <c r="B17" s="663" t="s">
        <v>538</v>
      </c>
      <c r="C17" s="732"/>
      <c r="D17" s="733"/>
      <c r="E17" s="286"/>
      <c r="F17" s="287"/>
      <c r="G17" s="734"/>
      <c r="H17" s="286"/>
    </row>
    <row r="18" spans="1:8" ht="15.75" customHeight="1" x14ac:dyDescent="0.2">
      <c r="A18" s="730">
        <v>20109</v>
      </c>
      <c r="B18" s="731" t="s">
        <v>547</v>
      </c>
      <c r="C18" s="732"/>
      <c r="D18" s="733"/>
      <c r="E18" s="286"/>
      <c r="F18" s="287"/>
      <c r="G18" s="734"/>
      <c r="H18" s="286"/>
    </row>
    <row r="19" spans="1:8" ht="15.75" customHeight="1" x14ac:dyDescent="0.2">
      <c r="A19" s="730">
        <v>20110</v>
      </c>
      <c r="B19" s="663" t="s">
        <v>539</v>
      </c>
      <c r="C19" s="732"/>
      <c r="D19" s="733"/>
      <c r="E19" s="286"/>
      <c r="F19" s="287"/>
      <c r="G19" s="734"/>
      <c r="H19" s="286"/>
    </row>
    <row r="20" spans="1:8" ht="15.75" customHeight="1" x14ac:dyDescent="0.2">
      <c r="A20" s="730">
        <v>20111</v>
      </c>
      <c r="B20" s="735" t="s">
        <v>281</v>
      </c>
      <c r="C20" s="732"/>
      <c r="D20" s="733"/>
      <c r="E20" s="286"/>
      <c r="F20" s="287"/>
      <c r="G20" s="734"/>
      <c r="H20" s="286"/>
    </row>
    <row r="21" spans="1:8" ht="15.75" customHeight="1" x14ac:dyDescent="0.2">
      <c r="A21" s="730">
        <v>20112</v>
      </c>
      <c r="B21" s="735" t="s">
        <v>282</v>
      </c>
      <c r="C21" s="732"/>
      <c r="D21" s="733"/>
      <c r="E21" s="286"/>
      <c r="F21" s="287"/>
      <c r="G21" s="734"/>
      <c r="H21" s="286"/>
    </row>
    <row r="22" spans="1:8" ht="15.75" customHeight="1" x14ac:dyDescent="0.2">
      <c r="A22" s="730">
        <v>20113</v>
      </c>
      <c r="B22" s="663" t="s">
        <v>540</v>
      </c>
      <c r="C22" s="732"/>
      <c r="D22" s="733"/>
      <c r="E22" s="286"/>
      <c r="F22" s="287"/>
      <c r="G22" s="734"/>
      <c r="H22" s="286"/>
    </row>
    <row r="23" spans="1:8" ht="15.75" customHeight="1" x14ac:dyDescent="0.2">
      <c r="A23" s="730">
        <v>20114</v>
      </c>
      <c r="B23" s="731" t="s">
        <v>542</v>
      </c>
      <c r="C23" s="732"/>
      <c r="D23" s="733"/>
      <c r="E23" s="286"/>
      <c r="F23" s="287"/>
      <c r="G23" s="734"/>
      <c r="H23" s="286"/>
    </row>
    <row r="24" spans="1:8" ht="15.75" customHeight="1" x14ac:dyDescent="0.2">
      <c r="A24" s="730">
        <v>20115</v>
      </c>
      <c r="B24" s="735" t="s">
        <v>283</v>
      </c>
      <c r="C24" s="732"/>
      <c r="D24" s="733"/>
      <c r="E24" s="286"/>
      <c r="F24" s="287"/>
      <c r="G24" s="734"/>
      <c r="H24" s="286"/>
    </row>
    <row r="25" spans="1:8" ht="15.75" customHeight="1" x14ac:dyDescent="0.2">
      <c r="A25" s="730">
        <v>20116</v>
      </c>
      <c r="B25" s="735" t="s">
        <v>284</v>
      </c>
      <c r="C25" s="732"/>
      <c r="D25" s="733"/>
      <c r="E25" s="286"/>
      <c r="F25" s="287"/>
      <c r="G25" s="734"/>
      <c r="H25" s="286"/>
    </row>
    <row r="26" spans="1:8" ht="15.75" customHeight="1" x14ac:dyDescent="0.2">
      <c r="A26" s="730">
        <v>20117</v>
      </c>
      <c r="B26" s="731" t="s">
        <v>534</v>
      </c>
      <c r="C26" s="732"/>
      <c r="D26" s="733"/>
      <c r="E26" s="286"/>
      <c r="F26" s="287"/>
      <c r="G26" s="734"/>
      <c r="H26" s="286"/>
    </row>
    <row r="27" spans="1:8" ht="15.75" customHeight="1" x14ac:dyDescent="0.2">
      <c r="A27" s="730">
        <v>20199</v>
      </c>
      <c r="B27" s="1808" t="str">
        <f>CONCATENATE("Sub total ",A10," - ",A26)</f>
        <v>Sub total 20101 - 20117</v>
      </c>
      <c r="C27" s="1809"/>
      <c r="D27" s="1810"/>
      <c r="E27" s="286"/>
      <c r="F27" s="287"/>
      <c r="G27" s="734"/>
      <c r="H27" s="286"/>
    </row>
    <row r="28" spans="1:8" ht="15.75" customHeight="1" x14ac:dyDescent="0.2">
      <c r="A28" s="729">
        <v>20200</v>
      </c>
      <c r="B28" s="1805" t="s">
        <v>543</v>
      </c>
      <c r="C28" s="1806"/>
      <c r="D28" s="1806"/>
      <c r="E28" s="1806"/>
      <c r="F28" s="1806"/>
      <c r="G28" s="1807"/>
      <c r="H28" s="286"/>
    </row>
    <row r="29" spans="1:8" ht="15.75" customHeight="1" x14ac:dyDescent="0.2">
      <c r="A29" s="730">
        <v>20201</v>
      </c>
      <c r="B29" s="731" t="s">
        <v>536</v>
      </c>
      <c r="C29" s="732"/>
      <c r="D29" s="733"/>
      <c r="E29" s="286"/>
      <c r="F29" s="287"/>
      <c r="G29" s="734"/>
      <c r="H29" s="286"/>
    </row>
    <row r="30" spans="1:8" ht="15.75" customHeight="1" x14ac:dyDescent="0.2">
      <c r="A30" s="730">
        <v>20202</v>
      </c>
      <c r="B30" s="731" t="s">
        <v>533</v>
      </c>
      <c r="C30" s="732"/>
      <c r="D30" s="733"/>
      <c r="E30" s="286"/>
      <c r="F30" s="287"/>
      <c r="G30" s="734"/>
      <c r="H30" s="286"/>
    </row>
    <row r="31" spans="1:8" ht="15.75" customHeight="1" x14ac:dyDescent="0.2">
      <c r="A31" s="730">
        <v>20203</v>
      </c>
      <c r="B31" s="731" t="s">
        <v>535</v>
      </c>
      <c r="C31" s="732"/>
      <c r="D31" s="733"/>
      <c r="E31" s="286"/>
      <c r="F31" s="287"/>
      <c r="G31" s="734"/>
      <c r="H31" s="286"/>
    </row>
    <row r="32" spans="1:8" ht="15.75" customHeight="1" x14ac:dyDescent="0.2">
      <c r="A32" s="730">
        <v>20204</v>
      </c>
      <c r="B32" s="731" t="s">
        <v>541</v>
      </c>
      <c r="C32" s="732"/>
      <c r="D32" s="733"/>
      <c r="E32" s="286"/>
      <c r="F32" s="287"/>
      <c r="G32" s="734"/>
      <c r="H32" s="286"/>
    </row>
    <row r="33" spans="1:8" ht="15.75" customHeight="1" x14ac:dyDescent="0.2">
      <c r="A33" s="730">
        <v>20205</v>
      </c>
      <c r="B33" s="735" t="s">
        <v>279</v>
      </c>
      <c r="C33" s="732"/>
      <c r="D33" s="733"/>
      <c r="E33" s="286"/>
      <c r="F33" s="287"/>
      <c r="G33" s="734"/>
      <c r="H33" s="286"/>
    </row>
    <row r="34" spans="1:8" ht="15.75" customHeight="1" x14ac:dyDescent="0.2">
      <c r="A34" s="730">
        <v>20206</v>
      </c>
      <c r="B34" s="735" t="s">
        <v>280</v>
      </c>
      <c r="C34" s="732"/>
      <c r="D34" s="733"/>
      <c r="E34" s="286"/>
      <c r="F34" s="287"/>
      <c r="G34" s="734"/>
      <c r="H34" s="286"/>
    </row>
    <row r="35" spans="1:8" ht="15.75" customHeight="1" x14ac:dyDescent="0.2">
      <c r="A35" s="730">
        <v>20207</v>
      </c>
      <c r="B35" s="731" t="s">
        <v>544</v>
      </c>
      <c r="C35" s="732"/>
      <c r="D35" s="733"/>
      <c r="E35" s="286"/>
      <c r="F35" s="287"/>
      <c r="G35" s="734"/>
      <c r="H35" s="286"/>
    </row>
    <row r="36" spans="1:8" ht="15.75" customHeight="1" x14ac:dyDescent="0.2">
      <c r="A36" s="730">
        <v>20208</v>
      </c>
      <c r="B36" s="731" t="s">
        <v>545</v>
      </c>
      <c r="C36" s="732"/>
      <c r="D36" s="733"/>
      <c r="E36" s="286"/>
      <c r="F36" s="287"/>
      <c r="G36" s="734"/>
      <c r="H36" s="286"/>
    </row>
    <row r="37" spans="1:8" ht="15.75" customHeight="1" x14ac:dyDescent="0.2">
      <c r="A37" s="730">
        <v>20209</v>
      </c>
      <c r="B37" s="731" t="s">
        <v>546</v>
      </c>
      <c r="C37" s="732"/>
      <c r="D37" s="733"/>
      <c r="E37" s="286"/>
      <c r="F37" s="287"/>
      <c r="G37" s="734"/>
      <c r="H37" s="286"/>
    </row>
    <row r="38" spans="1:8" ht="15.75" customHeight="1" x14ac:dyDescent="0.2">
      <c r="A38" s="730">
        <v>20210</v>
      </c>
      <c r="B38" s="731" t="s">
        <v>547</v>
      </c>
      <c r="C38" s="732"/>
      <c r="D38" s="733"/>
      <c r="E38" s="286"/>
      <c r="F38" s="287"/>
      <c r="G38" s="734"/>
      <c r="H38" s="286"/>
    </row>
    <row r="39" spans="1:8" ht="15.75" customHeight="1" x14ac:dyDescent="0.2">
      <c r="A39" s="730">
        <v>20211</v>
      </c>
      <c r="B39" s="731" t="s">
        <v>548</v>
      </c>
      <c r="C39" s="732"/>
      <c r="D39" s="733"/>
      <c r="E39" s="286"/>
      <c r="F39" s="287"/>
      <c r="G39" s="734"/>
      <c r="H39" s="286"/>
    </row>
    <row r="40" spans="1:8" ht="15.75" customHeight="1" x14ac:dyDescent="0.2">
      <c r="A40" s="730">
        <v>20212</v>
      </c>
      <c r="B40" s="735" t="s">
        <v>281</v>
      </c>
      <c r="C40" s="732"/>
      <c r="D40" s="733"/>
      <c r="E40" s="286"/>
      <c r="F40" s="287"/>
      <c r="G40" s="734"/>
      <c r="H40" s="286"/>
    </row>
    <row r="41" spans="1:8" ht="15.75" customHeight="1" x14ac:dyDescent="0.2">
      <c r="A41" s="730">
        <v>20213</v>
      </c>
      <c r="B41" s="735" t="s">
        <v>282</v>
      </c>
      <c r="C41" s="732"/>
      <c r="D41" s="733"/>
      <c r="E41" s="286"/>
      <c r="F41" s="287"/>
      <c r="G41" s="734"/>
      <c r="H41" s="286"/>
    </row>
    <row r="42" spans="1:8" ht="15.75" customHeight="1" x14ac:dyDescent="0.2">
      <c r="A42" s="730">
        <v>20214</v>
      </c>
      <c r="B42" s="797" t="s">
        <v>540</v>
      </c>
      <c r="C42" s="732"/>
      <c r="D42" s="733"/>
      <c r="E42" s="286"/>
      <c r="F42" s="287"/>
      <c r="G42" s="734"/>
      <c r="H42" s="286"/>
    </row>
    <row r="43" spans="1:8" ht="15.75" customHeight="1" x14ac:dyDescent="0.2">
      <c r="A43" s="730">
        <v>20215</v>
      </c>
      <c r="B43" s="663" t="s">
        <v>550</v>
      </c>
      <c r="C43" s="732"/>
      <c r="D43" s="733"/>
      <c r="E43" s="286"/>
      <c r="F43" s="287"/>
      <c r="G43" s="734"/>
      <c r="H43" s="286"/>
    </row>
    <row r="44" spans="1:8" ht="15.75" customHeight="1" x14ac:dyDescent="0.2">
      <c r="A44" s="730">
        <v>20216</v>
      </c>
      <c r="B44" s="735" t="s">
        <v>283</v>
      </c>
      <c r="C44" s="732"/>
      <c r="D44" s="733"/>
      <c r="E44" s="286"/>
      <c r="F44" s="287"/>
      <c r="G44" s="734"/>
      <c r="H44" s="286"/>
    </row>
    <row r="45" spans="1:8" ht="15.75" customHeight="1" x14ac:dyDescent="0.2">
      <c r="A45" s="730">
        <v>20217</v>
      </c>
      <c r="B45" s="735" t="s">
        <v>284</v>
      </c>
      <c r="C45" s="732"/>
      <c r="D45" s="733"/>
      <c r="E45" s="286"/>
      <c r="F45" s="287"/>
      <c r="G45" s="734"/>
      <c r="H45" s="286"/>
    </row>
    <row r="46" spans="1:8" ht="15.75" customHeight="1" x14ac:dyDescent="0.2">
      <c r="A46" s="730">
        <v>20218</v>
      </c>
      <c r="B46" s="731" t="s">
        <v>549</v>
      </c>
      <c r="C46" s="732"/>
      <c r="D46" s="733"/>
      <c r="E46" s="286"/>
      <c r="F46" s="287"/>
      <c r="G46" s="734"/>
      <c r="H46" s="286"/>
    </row>
    <row r="47" spans="1:8" ht="15.75" customHeight="1" x14ac:dyDescent="0.2">
      <c r="A47" s="730">
        <v>20299</v>
      </c>
      <c r="B47" s="1808" t="str">
        <f>CONCATENATE("Sub total ",A29," - ",A46)</f>
        <v>Sub total 20201 - 20218</v>
      </c>
      <c r="C47" s="1809"/>
      <c r="D47" s="1810"/>
      <c r="E47" s="286"/>
      <c r="F47" s="287"/>
      <c r="G47" s="734"/>
      <c r="H47" s="286"/>
    </row>
    <row r="48" spans="1:8" ht="15.75" customHeight="1" x14ac:dyDescent="0.2">
      <c r="A48" s="729">
        <v>20300</v>
      </c>
      <c r="B48" s="1805" t="s">
        <v>1233</v>
      </c>
      <c r="C48" s="1806"/>
      <c r="D48" s="1806"/>
      <c r="E48" s="1806"/>
      <c r="F48" s="1806"/>
      <c r="G48" s="1807"/>
      <c r="H48" s="286"/>
    </row>
    <row r="49" spans="1:8" ht="15.75" customHeight="1" x14ac:dyDescent="0.2">
      <c r="A49" s="730">
        <v>20301</v>
      </c>
      <c r="B49" s="731" t="s">
        <v>536</v>
      </c>
      <c r="C49" s="732"/>
      <c r="D49" s="733"/>
      <c r="E49" s="286"/>
      <c r="F49" s="287"/>
      <c r="G49" s="734"/>
      <c r="H49" s="286"/>
    </row>
    <row r="50" spans="1:8" ht="15.75" customHeight="1" x14ac:dyDescent="0.2">
      <c r="A50" s="730">
        <v>20302</v>
      </c>
      <c r="B50" s="731" t="s">
        <v>533</v>
      </c>
      <c r="C50" s="732"/>
      <c r="D50" s="733"/>
      <c r="E50" s="286"/>
      <c r="F50" s="287"/>
      <c r="G50" s="734"/>
      <c r="H50" s="286"/>
    </row>
    <row r="51" spans="1:8" ht="15.75" customHeight="1" x14ac:dyDescent="0.2">
      <c r="A51" s="730">
        <v>20303</v>
      </c>
      <c r="B51" s="731" t="s">
        <v>535</v>
      </c>
      <c r="C51" s="732"/>
      <c r="D51" s="733"/>
      <c r="E51" s="286"/>
      <c r="F51" s="287"/>
      <c r="G51" s="734"/>
      <c r="H51" s="286"/>
    </row>
    <row r="52" spans="1:8" ht="15.75" customHeight="1" x14ac:dyDescent="0.2">
      <c r="A52" s="730">
        <v>20304</v>
      </c>
      <c r="B52" s="731" t="s">
        <v>541</v>
      </c>
      <c r="C52" s="732"/>
      <c r="D52" s="733"/>
      <c r="E52" s="286"/>
      <c r="F52" s="287"/>
      <c r="G52" s="734"/>
      <c r="H52" s="286"/>
    </row>
    <row r="53" spans="1:8" ht="15.75" customHeight="1" x14ac:dyDescent="0.2">
      <c r="A53" s="730">
        <v>20305</v>
      </c>
      <c r="B53" s="735" t="s">
        <v>279</v>
      </c>
      <c r="C53" s="732"/>
      <c r="D53" s="733"/>
      <c r="E53" s="286"/>
      <c r="F53" s="287"/>
      <c r="G53" s="734"/>
      <c r="H53" s="286"/>
    </row>
    <row r="54" spans="1:8" ht="15.75" customHeight="1" x14ac:dyDescent="0.2">
      <c r="A54" s="730">
        <v>20306</v>
      </c>
      <c r="B54" s="735" t="s">
        <v>280</v>
      </c>
      <c r="C54" s="732"/>
      <c r="D54" s="733"/>
      <c r="E54" s="286"/>
      <c r="F54" s="287"/>
      <c r="G54" s="734"/>
      <c r="H54" s="286"/>
    </row>
    <row r="55" spans="1:8" ht="15.75" customHeight="1" x14ac:dyDescent="0.2">
      <c r="A55" s="730">
        <v>20307</v>
      </c>
      <c r="B55" s="731" t="s">
        <v>544</v>
      </c>
      <c r="C55" s="732"/>
      <c r="D55" s="733"/>
      <c r="E55" s="286"/>
      <c r="F55" s="287"/>
      <c r="G55" s="734"/>
      <c r="H55" s="286"/>
    </row>
    <row r="56" spans="1:8" ht="15.75" customHeight="1" x14ac:dyDescent="0.2">
      <c r="A56" s="730">
        <v>20308</v>
      </c>
      <c r="B56" s="731" t="s">
        <v>545</v>
      </c>
      <c r="C56" s="732"/>
      <c r="D56" s="733"/>
      <c r="E56" s="286"/>
      <c r="F56" s="287"/>
      <c r="G56" s="734"/>
      <c r="H56" s="286"/>
    </row>
    <row r="57" spans="1:8" ht="15.75" customHeight="1" x14ac:dyDescent="0.2">
      <c r="A57" s="730">
        <v>20309</v>
      </c>
      <c r="B57" s="731" t="s">
        <v>546</v>
      </c>
      <c r="C57" s="732"/>
      <c r="D57" s="733"/>
      <c r="E57" s="286"/>
      <c r="F57" s="287"/>
      <c r="G57" s="734"/>
      <c r="H57" s="286"/>
    </row>
    <row r="58" spans="1:8" ht="15.75" customHeight="1" x14ac:dyDescent="0.2">
      <c r="A58" s="730">
        <v>20310</v>
      </c>
      <c r="B58" s="731" t="s">
        <v>547</v>
      </c>
      <c r="C58" s="732"/>
      <c r="D58" s="733"/>
      <c r="E58" s="286"/>
      <c r="F58" s="287"/>
      <c r="G58" s="734"/>
      <c r="H58" s="286"/>
    </row>
    <row r="59" spans="1:8" ht="15.75" customHeight="1" x14ac:dyDescent="0.2">
      <c r="A59" s="730">
        <v>20311</v>
      </c>
      <c r="B59" s="731" t="s">
        <v>548</v>
      </c>
      <c r="C59" s="732"/>
      <c r="D59" s="733"/>
      <c r="E59" s="286"/>
      <c r="F59" s="287"/>
      <c r="G59" s="734"/>
      <c r="H59" s="286"/>
    </row>
    <row r="60" spans="1:8" ht="15.75" customHeight="1" x14ac:dyDescent="0.2">
      <c r="A60" s="730">
        <v>20312</v>
      </c>
      <c r="B60" s="735" t="s">
        <v>281</v>
      </c>
      <c r="C60" s="732"/>
      <c r="D60" s="733"/>
      <c r="E60" s="286"/>
      <c r="F60" s="287"/>
      <c r="G60" s="734"/>
      <c r="H60" s="286"/>
    </row>
    <row r="61" spans="1:8" ht="15.75" customHeight="1" x14ac:dyDescent="0.2">
      <c r="A61" s="730">
        <v>20313</v>
      </c>
      <c r="B61" s="735" t="s">
        <v>282</v>
      </c>
      <c r="C61" s="732"/>
      <c r="D61" s="733"/>
      <c r="E61" s="286"/>
      <c r="F61" s="287"/>
      <c r="G61" s="734"/>
      <c r="H61" s="286"/>
    </row>
    <row r="62" spans="1:8" ht="15.75" customHeight="1" x14ac:dyDescent="0.2">
      <c r="A62" s="730">
        <v>20314</v>
      </c>
      <c r="B62" s="797" t="s">
        <v>540</v>
      </c>
      <c r="C62" s="732"/>
      <c r="D62" s="733"/>
      <c r="E62" s="286"/>
      <c r="F62" s="287"/>
      <c r="G62" s="734"/>
      <c r="H62" s="286"/>
    </row>
    <row r="63" spans="1:8" ht="15.75" customHeight="1" x14ac:dyDescent="0.2">
      <c r="A63" s="730">
        <v>20315</v>
      </c>
      <c r="B63" s="663" t="s">
        <v>550</v>
      </c>
      <c r="C63" s="732"/>
      <c r="D63" s="733"/>
      <c r="E63" s="286"/>
      <c r="F63" s="287"/>
      <c r="G63" s="734"/>
      <c r="H63" s="286"/>
    </row>
    <row r="64" spans="1:8" ht="15.75" customHeight="1" x14ac:dyDescent="0.2">
      <c r="A64" s="730">
        <v>20316</v>
      </c>
      <c r="B64" s="731" t="s">
        <v>283</v>
      </c>
      <c r="C64" s="732"/>
      <c r="D64" s="733"/>
      <c r="E64" s="286"/>
      <c r="F64" s="287"/>
      <c r="G64" s="734"/>
      <c r="H64" s="286"/>
    </row>
    <row r="65" spans="1:8" ht="15.75" customHeight="1" x14ac:dyDescent="0.2">
      <c r="A65" s="730">
        <v>20317</v>
      </c>
      <c r="B65" s="735" t="s">
        <v>284</v>
      </c>
      <c r="C65" s="732"/>
      <c r="D65" s="733"/>
      <c r="E65" s="286"/>
      <c r="F65" s="287"/>
      <c r="G65" s="734"/>
      <c r="H65" s="286"/>
    </row>
    <row r="66" spans="1:8" ht="15.75" customHeight="1" x14ac:dyDescent="0.2">
      <c r="A66" s="730">
        <v>20318</v>
      </c>
      <c r="B66" s="731" t="s">
        <v>551</v>
      </c>
      <c r="C66" s="732"/>
      <c r="D66" s="733"/>
      <c r="E66" s="286"/>
      <c r="F66" s="287"/>
      <c r="G66" s="734"/>
      <c r="H66" s="286"/>
    </row>
    <row r="67" spans="1:8" ht="15.75" customHeight="1" x14ac:dyDescent="0.2">
      <c r="A67" s="730">
        <v>20319</v>
      </c>
      <c r="B67" s="735" t="s">
        <v>285</v>
      </c>
      <c r="C67" s="732"/>
      <c r="D67" s="733"/>
      <c r="E67" s="286"/>
      <c r="F67" s="287"/>
      <c r="G67" s="734"/>
      <c r="H67" s="286"/>
    </row>
    <row r="68" spans="1:8" ht="15.75" customHeight="1" x14ac:dyDescent="0.2">
      <c r="A68" s="730">
        <v>20320</v>
      </c>
      <c r="B68" s="735" t="s">
        <v>286</v>
      </c>
      <c r="C68" s="732"/>
      <c r="D68" s="733"/>
      <c r="E68" s="286"/>
      <c r="F68" s="287"/>
      <c r="G68" s="734"/>
      <c r="H68" s="286"/>
    </row>
    <row r="69" spans="1:8" ht="15.75" customHeight="1" x14ac:dyDescent="0.2">
      <c r="A69" s="730">
        <v>20399</v>
      </c>
      <c r="B69" s="1808" t="str">
        <f>CONCATENATE("Sub total ",A49," - ",A68)</f>
        <v>Sub total 20301 - 20320</v>
      </c>
      <c r="C69" s="1809"/>
      <c r="D69" s="1810"/>
      <c r="E69" s="286"/>
      <c r="F69" s="287"/>
      <c r="G69" s="734"/>
      <c r="H69" s="286"/>
    </row>
    <row r="70" spans="1:8" ht="15.75" customHeight="1" x14ac:dyDescent="0.2">
      <c r="A70" s="729">
        <v>20400</v>
      </c>
      <c r="B70" s="1829" t="s">
        <v>287</v>
      </c>
      <c r="C70" s="1830"/>
      <c r="D70" s="1830"/>
      <c r="E70" s="1830"/>
      <c r="F70" s="1830"/>
      <c r="G70" s="1831"/>
      <c r="H70" s="286"/>
    </row>
    <row r="71" spans="1:8" ht="15.75" customHeight="1" x14ac:dyDescent="0.2">
      <c r="A71" s="730">
        <v>20401</v>
      </c>
      <c r="B71" s="731" t="s">
        <v>552</v>
      </c>
      <c r="C71" s="732"/>
      <c r="D71" s="733"/>
      <c r="E71" s="286"/>
      <c r="F71" s="287"/>
      <c r="G71" s="734"/>
      <c r="H71" s="286"/>
    </row>
    <row r="72" spans="1:8" ht="15.75" customHeight="1" x14ac:dyDescent="0.2">
      <c r="A72" s="730">
        <v>20402</v>
      </c>
      <c r="B72" s="731" t="s">
        <v>553</v>
      </c>
      <c r="C72" s="732"/>
      <c r="D72" s="733"/>
      <c r="E72" s="286"/>
      <c r="F72" s="287"/>
      <c r="G72" s="734"/>
      <c r="H72" s="286"/>
    </row>
    <row r="73" spans="1:8" ht="15.75" customHeight="1" x14ac:dyDescent="0.2">
      <c r="A73" s="730">
        <v>20403</v>
      </c>
      <c r="B73" s="735" t="s">
        <v>288</v>
      </c>
      <c r="C73" s="732"/>
      <c r="D73" s="733"/>
      <c r="E73" s="286"/>
      <c r="F73" s="287"/>
      <c r="G73" s="734"/>
      <c r="H73" s="286"/>
    </row>
    <row r="74" spans="1:8" ht="15.75" customHeight="1" x14ac:dyDescent="0.2">
      <c r="A74" s="730">
        <v>20404</v>
      </c>
      <c r="B74" s="731" t="s">
        <v>554</v>
      </c>
      <c r="C74" s="732"/>
      <c r="D74" s="733"/>
      <c r="E74" s="286"/>
      <c r="F74" s="287"/>
      <c r="G74" s="734"/>
      <c r="H74" s="286"/>
    </row>
    <row r="75" spans="1:8" ht="15.75" customHeight="1" x14ac:dyDescent="0.2">
      <c r="A75" s="730">
        <v>20405</v>
      </c>
      <c r="B75" s="731" t="s">
        <v>555</v>
      </c>
      <c r="C75" s="732"/>
      <c r="D75" s="733"/>
      <c r="E75" s="286"/>
      <c r="F75" s="287"/>
      <c r="G75" s="734"/>
      <c r="H75" s="286"/>
    </row>
    <row r="76" spans="1:8" ht="15.75" customHeight="1" x14ac:dyDescent="0.2">
      <c r="A76" s="730">
        <v>20499</v>
      </c>
      <c r="B76" s="1808" t="str">
        <f>CONCATENATE("Sub total ",A71," - ",A75)</f>
        <v>Sub total 20401 - 20405</v>
      </c>
      <c r="C76" s="1809"/>
      <c r="D76" s="1810"/>
      <c r="E76" s="286"/>
      <c r="F76" s="287"/>
      <c r="G76" s="734"/>
      <c r="H76" s="286"/>
    </row>
    <row r="77" spans="1:8" ht="15.75" customHeight="1" x14ac:dyDescent="0.2">
      <c r="A77" s="729">
        <v>20500</v>
      </c>
      <c r="B77" s="1834" t="s">
        <v>289</v>
      </c>
      <c r="C77" s="1814"/>
      <c r="D77" s="1814"/>
      <c r="E77" s="1814"/>
      <c r="F77" s="1814"/>
      <c r="G77" s="1815"/>
      <c r="H77" s="286"/>
    </row>
    <row r="78" spans="1:8" ht="15.75" customHeight="1" x14ac:dyDescent="0.2">
      <c r="A78" s="730">
        <v>20501</v>
      </c>
      <c r="B78" s="735" t="s">
        <v>290</v>
      </c>
      <c r="C78" s="732"/>
      <c r="D78" s="733"/>
      <c r="E78" s="286"/>
      <c r="F78" s="287"/>
      <c r="G78" s="734"/>
      <c r="H78" s="286"/>
    </row>
    <row r="79" spans="1:8" ht="15.75" customHeight="1" x14ac:dyDescent="0.2">
      <c r="A79" s="730">
        <v>20502</v>
      </c>
      <c r="B79" s="735" t="s">
        <v>291</v>
      </c>
      <c r="C79" s="732"/>
      <c r="D79" s="733"/>
      <c r="E79" s="286"/>
      <c r="F79" s="287"/>
      <c r="G79" s="734"/>
      <c r="H79" s="286"/>
    </row>
    <row r="80" spans="1:8" ht="15.75" customHeight="1" x14ac:dyDescent="0.2">
      <c r="A80" s="730">
        <v>20503</v>
      </c>
      <c r="B80" s="731" t="s">
        <v>292</v>
      </c>
      <c r="C80" s="732"/>
      <c r="D80" s="733"/>
      <c r="E80" s="286"/>
      <c r="F80" s="287"/>
      <c r="G80" s="734"/>
      <c r="H80" s="286"/>
    </row>
    <row r="81" spans="1:8" ht="15.75" customHeight="1" x14ac:dyDescent="0.2">
      <c r="A81" s="730">
        <v>20504</v>
      </c>
      <c r="B81" s="735" t="s">
        <v>293</v>
      </c>
      <c r="C81" s="732"/>
      <c r="D81" s="733"/>
      <c r="E81" s="286"/>
      <c r="F81" s="287"/>
      <c r="G81" s="734"/>
      <c r="H81" s="286"/>
    </row>
    <row r="82" spans="1:8" ht="15.75" customHeight="1" x14ac:dyDescent="0.2">
      <c r="A82" s="730">
        <v>20505</v>
      </c>
      <c r="B82" s="731" t="s">
        <v>563</v>
      </c>
      <c r="C82" s="732"/>
      <c r="D82" s="733"/>
      <c r="E82" s="286"/>
      <c r="F82" s="287"/>
      <c r="G82" s="734"/>
      <c r="H82" s="286"/>
    </row>
    <row r="83" spans="1:8" ht="15.75" customHeight="1" x14ac:dyDescent="0.2">
      <c r="A83" s="730">
        <v>20599</v>
      </c>
      <c r="B83" s="1808" t="str">
        <f>CONCATENATE("Sub total ",A78," - ",A82)</f>
        <v>Sub total 20501 - 20505</v>
      </c>
      <c r="C83" s="1809"/>
      <c r="D83" s="1810"/>
      <c r="E83" s="286"/>
      <c r="F83" s="287"/>
      <c r="G83" s="734"/>
      <c r="H83" s="286"/>
    </row>
    <row r="84" spans="1:8" ht="15.75" customHeight="1" x14ac:dyDescent="0.2">
      <c r="A84" s="729">
        <v>20600</v>
      </c>
      <c r="B84" s="1813" t="s">
        <v>294</v>
      </c>
      <c r="C84" s="1814"/>
      <c r="D84" s="1814"/>
      <c r="E84" s="1814"/>
      <c r="F84" s="1814"/>
      <c r="G84" s="1815"/>
      <c r="H84" s="286"/>
    </row>
    <row r="85" spans="1:8" ht="15.75" customHeight="1" x14ac:dyDescent="0.2">
      <c r="A85" s="730">
        <v>20601</v>
      </c>
      <c r="B85" s="731" t="s">
        <v>556</v>
      </c>
      <c r="C85" s="732"/>
      <c r="D85" s="733"/>
      <c r="E85" s="286"/>
      <c r="F85" s="287"/>
      <c r="G85" s="734"/>
      <c r="H85" s="286"/>
    </row>
    <row r="86" spans="1:8" ht="15.75" customHeight="1" x14ac:dyDescent="0.2">
      <c r="A86" s="730">
        <v>20602</v>
      </c>
      <c r="B86" s="735" t="s">
        <v>295</v>
      </c>
      <c r="C86" s="732"/>
      <c r="D86" s="733"/>
      <c r="E86" s="286"/>
      <c r="F86" s="287"/>
      <c r="G86" s="734"/>
      <c r="H86" s="286"/>
    </row>
    <row r="87" spans="1:8" ht="15.75" customHeight="1" x14ac:dyDescent="0.2">
      <c r="A87" s="730">
        <v>20603</v>
      </c>
      <c r="B87" s="731" t="s">
        <v>557</v>
      </c>
      <c r="C87" s="732"/>
      <c r="D87" s="733"/>
      <c r="E87" s="286"/>
      <c r="F87" s="287"/>
      <c r="G87" s="734"/>
      <c r="H87" s="286"/>
    </row>
    <row r="88" spans="1:8" ht="15.75" customHeight="1" x14ac:dyDescent="0.2">
      <c r="A88" s="730">
        <v>20604</v>
      </c>
      <c r="B88" s="731" t="s">
        <v>561</v>
      </c>
      <c r="C88" s="732"/>
      <c r="D88" s="733"/>
      <c r="E88" s="286"/>
      <c r="F88" s="287"/>
      <c r="G88" s="734"/>
      <c r="H88" s="286"/>
    </row>
    <row r="89" spans="1:8" ht="15.75" customHeight="1" x14ac:dyDescent="0.2">
      <c r="A89" s="730">
        <v>20605</v>
      </c>
      <c r="B89" s="731" t="s">
        <v>562</v>
      </c>
      <c r="C89" s="732"/>
      <c r="D89" s="733"/>
      <c r="E89" s="286"/>
      <c r="F89" s="287"/>
      <c r="G89" s="734"/>
      <c r="H89" s="286"/>
    </row>
    <row r="90" spans="1:8" ht="15.75" customHeight="1" x14ac:dyDescent="0.2">
      <c r="A90" s="730">
        <v>20606</v>
      </c>
      <c r="B90" s="731" t="s">
        <v>558</v>
      </c>
      <c r="C90" s="732"/>
      <c r="D90" s="733"/>
      <c r="E90" s="286"/>
      <c r="F90" s="287"/>
      <c r="G90" s="734"/>
      <c r="H90" s="286"/>
    </row>
    <row r="91" spans="1:8" ht="15.75" customHeight="1" x14ac:dyDescent="0.2">
      <c r="A91" s="730">
        <v>20607</v>
      </c>
      <c r="B91" s="731" t="s">
        <v>559</v>
      </c>
      <c r="C91" s="732"/>
      <c r="D91" s="733"/>
      <c r="E91" s="286"/>
      <c r="F91" s="287"/>
      <c r="G91" s="734"/>
      <c r="H91" s="286"/>
    </row>
    <row r="92" spans="1:8" ht="15.75" customHeight="1" x14ac:dyDescent="0.2">
      <c r="A92" s="730">
        <v>20608</v>
      </c>
      <c r="B92" s="731" t="s">
        <v>560</v>
      </c>
      <c r="C92" s="732"/>
      <c r="D92" s="733"/>
      <c r="E92" s="286"/>
      <c r="F92" s="287"/>
      <c r="G92" s="734"/>
      <c r="H92" s="286"/>
    </row>
    <row r="93" spans="1:8" ht="15.75" customHeight="1" x14ac:dyDescent="0.2">
      <c r="A93" s="730">
        <v>20609</v>
      </c>
      <c r="B93" s="731" t="s">
        <v>296</v>
      </c>
      <c r="C93" s="732"/>
      <c r="D93" s="733"/>
      <c r="E93" s="286"/>
      <c r="F93" s="287"/>
      <c r="G93" s="734"/>
      <c r="H93" s="286"/>
    </row>
    <row r="94" spans="1:8" ht="15.75" customHeight="1" x14ac:dyDescent="0.2">
      <c r="A94" s="730">
        <v>20610</v>
      </c>
      <c r="B94" s="731" t="s">
        <v>297</v>
      </c>
      <c r="C94" s="732"/>
      <c r="D94" s="733"/>
      <c r="E94" s="286"/>
      <c r="F94" s="287"/>
      <c r="G94" s="734"/>
      <c r="H94" s="286"/>
    </row>
    <row r="95" spans="1:8" ht="15.75" customHeight="1" x14ac:dyDescent="0.2">
      <c r="A95" s="730">
        <v>20699</v>
      </c>
      <c r="B95" s="1808" t="str">
        <f>CONCATENATE("Sub total ",A85," - ",A94)</f>
        <v>Sub total 20601 - 20610</v>
      </c>
      <c r="C95" s="1809"/>
      <c r="D95" s="1810"/>
      <c r="E95" s="286"/>
      <c r="F95" s="287"/>
      <c r="G95" s="734"/>
      <c r="H95" s="286"/>
    </row>
    <row r="96" spans="1:8" ht="15.75" customHeight="1" x14ac:dyDescent="0.2">
      <c r="A96" s="729">
        <v>20700</v>
      </c>
      <c r="B96" s="1813" t="s">
        <v>298</v>
      </c>
      <c r="C96" s="1814"/>
      <c r="D96" s="1814"/>
      <c r="E96" s="1814"/>
      <c r="F96" s="1814"/>
      <c r="G96" s="1815"/>
      <c r="H96" s="286"/>
    </row>
    <row r="97" spans="1:8" ht="15.75" customHeight="1" x14ac:dyDescent="0.2">
      <c r="A97" s="730">
        <v>20701</v>
      </c>
      <c r="B97" s="735" t="s">
        <v>299</v>
      </c>
      <c r="C97" s="732"/>
      <c r="D97" s="733"/>
      <c r="E97" s="286"/>
      <c r="F97" s="287"/>
      <c r="G97" s="734"/>
      <c r="H97" s="286"/>
    </row>
    <row r="98" spans="1:8" ht="15.75" customHeight="1" x14ac:dyDescent="0.2">
      <c r="A98" s="730">
        <v>20702</v>
      </c>
      <c r="B98" s="731" t="s">
        <v>564</v>
      </c>
      <c r="C98" s="732"/>
      <c r="D98" s="733"/>
      <c r="E98" s="286"/>
      <c r="F98" s="287"/>
      <c r="G98" s="734"/>
      <c r="H98" s="286"/>
    </row>
    <row r="99" spans="1:8" ht="15.75" customHeight="1" x14ac:dyDescent="0.2">
      <c r="A99" s="730">
        <v>20703</v>
      </c>
      <c r="B99" s="731" t="s">
        <v>300</v>
      </c>
      <c r="C99" s="732"/>
      <c r="D99" s="733"/>
      <c r="E99" s="286"/>
      <c r="F99" s="287"/>
      <c r="G99" s="734"/>
      <c r="H99" s="286"/>
    </row>
    <row r="100" spans="1:8" ht="15.75" customHeight="1" x14ac:dyDescent="0.2">
      <c r="A100" s="730">
        <v>20799</v>
      </c>
      <c r="B100" s="1808" t="str">
        <f>CONCATENATE("Sub total ",A97," - ",A99)</f>
        <v>Sub total 20701 - 20703</v>
      </c>
      <c r="C100" s="1809"/>
      <c r="D100" s="1810"/>
      <c r="E100" s="286"/>
      <c r="F100" s="287"/>
      <c r="G100" s="734"/>
      <c r="H100" s="286"/>
    </row>
    <row r="101" spans="1:8" ht="15.75" customHeight="1" x14ac:dyDescent="0.2">
      <c r="A101" s="729">
        <v>20800</v>
      </c>
      <c r="B101" s="1813" t="s">
        <v>301</v>
      </c>
      <c r="C101" s="1814"/>
      <c r="D101" s="1814"/>
      <c r="E101" s="1814"/>
      <c r="F101" s="1814"/>
      <c r="G101" s="1815"/>
      <c r="H101" s="286"/>
    </row>
    <row r="102" spans="1:8" ht="15.75" customHeight="1" x14ac:dyDescent="0.2">
      <c r="A102" s="730">
        <v>20801</v>
      </c>
      <c r="B102" s="731" t="s">
        <v>565</v>
      </c>
      <c r="C102" s="732"/>
      <c r="D102" s="733"/>
      <c r="E102" s="286"/>
      <c r="F102" s="287"/>
      <c r="G102" s="734"/>
      <c r="H102" s="286"/>
    </row>
    <row r="103" spans="1:8" ht="15.75" customHeight="1" x14ac:dyDescent="0.2">
      <c r="A103" s="730">
        <v>20802</v>
      </c>
      <c r="B103" s="731" t="s">
        <v>566</v>
      </c>
      <c r="C103" s="732"/>
      <c r="D103" s="733"/>
      <c r="E103" s="286"/>
      <c r="F103" s="287"/>
      <c r="G103" s="734"/>
      <c r="H103" s="286"/>
    </row>
    <row r="104" spans="1:8" ht="15.75" customHeight="1" x14ac:dyDescent="0.2">
      <c r="A104" s="730">
        <v>20803</v>
      </c>
      <c r="B104" s="731" t="s">
        <v>567</v>
      </c>
      <c r="C104" s="732"/>
      <c r="D104" s="733"/>
      <c r="E104" s="286"/>
      <c r="F104" s="287"/>
      <c r="G104" s="734"/>
      <c r="H104" s="286"/>
    </row>
    <row r="105" spans="1:8" ht="15.75" customHeight="1" x14ac:dyDescent="0.2">
      <c r="A105" s="730">
        <v>20804</v>
      </c>
      <c r="B105" s="731" t="s">
        <v>568</v>
      </c>
      <c r="C105" s="732"/>
      <c r="D105" s="733"/>
      <c r="E105" s="286"/>
      <c r="F105" s="287"/>
      <c r="G105" s="734"/>
      <c r="H105" s="286"/>
    </row>
    <row r="106" spans="1:8" ht="15.75" customHeight="1" x14ac:dyDescent="0.2">
      <c r="A106" s="730">
        <v>20805</v>
      </c>
      <c r="B106" s="731" t="s">
        <v>1234</v>
      </c>
      <c r="C106" s="732"/>
      <c r="D106" s="733"/>
      <c r="E106" s="286"/>
      <c r="F106" s="287"/>
      <c r="G106" s="734"/>
      <c r="H106" s="286"/>
    </row>
    <row r="107" spans="1:8" ht="15.75" customHeight="1" x14ac:dyDescent="0.2">
      <c r="A107" s="730">
        <v>20806</v>
      </c>
      <c r="B107" s="731" t="s">
        <v>569</v>
      </c>
      <c r="C107" s="732"/>
      <c r="D107" s="733"/>
      <c r="E107" s="286"/>
      <c r="F107" s="287"/>
      <c r="G107" s="734"/>
      <c r="H107" s="286"/>
    </row>
    <row r="108" spans="1:8" ht="15.75" customHeight="1" x14ac:dyDescent="0.2">
      <c r="A108" s="730">
        <v>20807</v>
      </c>
      <c r="B108" s="731" t="s">
        <v>570</v>
      </c>
      <c r="C108" s="732"/>
      <c r="D108" s="733"/>
      <c r="E108" s="286"/>
      <c r="F108" s="287"/>
      <c r="G108" s="734"/>
      <c r="H108" s="286"/>
    </row>
    <row r="109" spans="1:8" ht="15.75" customHeight="1" x14ac:dyDescent="0.2">
      <c r="A109" s="730">
        <v>20808</v>
      </c>
      <c r="B109" s="731" t="s">
        <v>571</v>
      </c>
      <c r="C109" s="732"/>
      <c r="D109" s="733"/>
      <c r="E109" s="286"/>
      <c r="F109" s="287"/>
      <c r="G109" s="734"/>
      <c r="H109" s="286"/>
    </row>
    <row r="110" spans="1:8" ht="15.75" customHeight="1" x14ac:dyDescent="0.2">
      <c r="A110" s="730">
        <v>20809</v>
      </c>
      <c r="B110" s="735" t="s">
        <v>302</v>
      </c>
      <c r="C110" s="732"/>
      <c r="D110" s="733"/>
      <c r="E110" s="286"/>
      <c r="F110" s="287"/>
      <c r="G110" s="734"/>
      <c r="H110" s="286"/>
    </row>
    <row r="111" spans="1:8" ht="15.75" customHeight="1" x14ac:dyDescent="0.2">
      <c r="A111" s="730">
        <v>20810</v>
      </c>
      <c r="B111" s="735" t="s">
        <v>303</v>
      </c>
      <c r="C111" s="732"/>
      <c r="D111" s="733"/>
      <c r="E111" s="286"/>
      <c r="F111" s="287"/>
      <c r="G111" s="734"/>
      <c r="H111" s="286"/>
    </row>
    <row r="112" spans="1:8" ht="15.75" customHeight="1" x14ac:dyDescent="0.2">
      <c r="A112" s="730">
        <v>20899</v>
      </c>
      <c r="B112" s="1808" t="str">
        <f>CONCATENATE("Sub total ",A102," - ",A111)</f>
        <v>Sub total 20801 - 20810</v>
      </c>
      <c r="C112" s="1809"/>
      <c r="D112" s="1810"/>
      <c r="E112" s="286"/>
      <c r="F112" s="287"/>
      <c r="G112" s="734"/>
      <c r="H112" s="286"/>
    </row>
    <row r="113" spans="1:8" ht="15.75" customHeight="1" x14ac:dyDescent="0.2">
      <c r="A113" s="729">
        <v>20900</v>
      </c>
      <c r="B113" s="1813" t="s">
        <v>572</v>
      </c>
      <c r="C113" s="1814"/>
      <c r="D113" s="1814"/>
      <c r="E113" s="1814"/>
      <c r="F113" s="1814"/>
      <c r="G113" s="1815"/>
      <c r="H113" s="286"/>
    </row>
    <row r="114" spans="1:8" ht="15.75" customHeight="1" x14ac:dyDescent="0.2">
      <c r="A114" s="730"/>
      <c r="B114" s="736" t="s">
        <v>573</v>
      </c>
      <c r="C114" s="737"/>
      <c r="D114" s="738"/>
      <c r="E114" s="286"/>
      <c r="F114" s="287"/>
      <c r="G114" s="734"/>
      <c r="H114" s="286"/>
    </row>
    <row r="115" spans="1:8" ht="15.75" customHeight="1" x14ac:dyDescent="0.2">
      <c r="A115" s="730">
        <v>20901</v>
      </c>
      <c r="B115" s="735" t="s">
        <v>304</v>
      </c>
      <c r="C115" s="732"/>
      <c r="D115" s="733"/>
      <c r="E115" s="286"/>
      <c r="F115" s="287"/>
      <c r="G115" s="734"/>
      <c r="H115" s="286"/>
    </row>
    <row r="116" spans="1:8" ht="15.75" customHeight="1" x14ac:dyDescent="0.2">
      <c r="A116" s="730">
        <v>20902</v>
      </c>
      <c r="B116" s="731" t="s">
        <v>574</v>
      </c>
      <c r="C116" s="732"/>
      <c r="D116" s="733"/>
      <c r="E116" s="286"/>
      <c r="F116" s="287"/>
      <c r="G116" s="734"/>
      <c r="H116" s="286"/>
    </row>
    <row r="117" spans="1:8" ht="15.75" customHeight="1" x14ac:dyDescent="0.2">
      <c r="A117" s="730">
        <v>20903</v>
      </c>
      <c r="B117" s="735" t="s">
        <v>305</v>
      </c>
      <c r="C117" s="732"/>
      <c r="D117" s="733"/>
      <c r="E117" s="286"/>
      <c r="F117" s="287"/>
      <c r="G117" s="734"/>
      <c r="H117" s="286"/>
    </row>
    <row r="118" spans="1:8" ht="15.75" customHeight="1" x14ac:dyDescent="0.2">
      <c r="A118" s="730">
        <v>20904</v>
      </c>
      <c r="B118" s="731" t="s">
        <v>575</v>
      </c>
      <c r="C118" s="732"/>
      <c r="D118" s="733"/>
      <c r="E118" s="286"/>
      <c r="F118" s="287"/>
      <c r="G118" s="734"/>
      <c r="H118" s="286"/>
    </row>
    <row r="119" spans="1:8" ht="15.75" customHeight="1" x14ac:dyDescent="0.2">
      <c r="A119" s="730">
        <v>20905</v>
      </c>
      <c r="B119" s="731" t="s">
        <v>576</v>
      </c>
      <c r="C119" s="732"/>
      <c r="D119" s="733"/>
      <c r="E119" s="286"/>
      <c r="F119" s="287"/>
      <c r="G119" s="734"/>
      <c r="H119" s="286"/>
    </row>
    <row r="120" spans="1:8" ht="15.75" customHeight="1" x14ac:dyDescent="0.2">
      <c r="A120" s="730">
        <v>20906</v>
      </c>
      <c r="B120" s="731" t="s">
        <v>577</v>
      </c>
      <c r="C120" s="732"/>
      <c r="D120" s="733"/>
      <c r="E120" s="286"/>
      <c r="F120" s="287"/>
      <c r="G120" s="734"/>
      <c r="H120" s="286"/>
    </row>
    <row r="121" spans="1:8" ht="15.75" customHeight="1" x14ac:dyDescent="0.2">
      <c r="A121" s="730">
        <v>20907</v>
      </c>
      <c r="B121" s="731" t="s">
        <v>578</v>
      </c>
      <c r="C121" s="732"/>
      <c r="D121" s="733"/>
      <c r="E121" s="286"/>
      <c r="F121" s="287"/>
      <c r="G121" s="734"/>
      <c r="H121" s="286"/>
    </row>
    <row r="122" spans="1:8" ht="15.75" customHeight="1" x14ac:dyDescent="0.2">
      <c r="A122" s="730">
        <v>20908</v>
      </c>
      <c r="B122" s="735" t="s">
        <v>306</v>
      </c>
      <c r="C122" s="732"/>
      <c r="D122" s="733"/>
      <c r="E122" s="286"/>
      <c r="F122" s="287"/>
      <c r="G122" s="734"/>
      <c r="H122" s="286"/>
    </row>
    <row r="123" spans="1:8" ht="15.75" customHeight="1" x14ac:dyDescent="0.2">
      <c r="A123" s="730">
        <v>20909</v>
      </c>
      <c r="B123" s="731" t="s">
        <v>579</v>
      </c>
      <c r="C123" s="732"/>
      <c r="D123" s="733"/>
      <c r="E123" s="286"/>
      <c r="F123" s="287"/>
      <c r="G123" s="734"/>
      <c r="H123" s="286"/>
    </row>
    <row r="124" spans="1:8" ht="15.75" customHeight="1" x14ac:dyDescent="0.2">
      <c r="A124" s="730">
        <v>20910</v>
      </c>
      <c r="B124" s="731" t="s">
        <v>307</v>
      </c>
      <c r="C124" s="732"/>
      <c r="D124" s="733"/>
      <c r="E124" s="286"/>
      <c r="F124" s="287"/>
      <c r="G124" s="734"/>
      <c r="H124" s="286"/>
    </row>
    <row r="125" spans="1:8" ht="15.75" customHeight="1" x14ac:dyDescent="0.2">
      <c r="A125" s="730">
        <v>20911</v>
      </c>
      <c r="B125" s="735" t="s">
        <v>308</v>
      </c>
      <c r="C125" s="732"/>
      <c r="D125" s="733"/>
      <c r="E125" s="286"/>
      <c r="F125" s="287"/>
      <c r="G125" s="734"/>
      <c r="H125" s="286"/>
    </row>
    <row r="126" spans="1:8" ht="15.75" customHeight="1" x14ac:dyDescent="0.2">
      <c r="A126" s="730">
        <v>20912</v>
      </c>
      <c r="B126" s="731" t="s">
        <v>580</v>
      </c>
      <c r="C126" s="732"/>
      <c r="D126" s="733"/>
      <c r="E126" s="286"/>
      <c r="F126" s="287"/>
      <c r="G126" s="734"/>
      <c r="H126" s="286"/>
    </row>
    <row r="127" spans="1:8" ht="15.75" customHeight="1" x14ac:dyDescent="0.2">
      <c r="A127" s="730">
        <v>20913</v>
      </c>
      <c r="B127" s="735" t="s">
        <v>309</v>
      </c>
      <c r="C127" s="732"/>
      <c r="D127" s="733"/>
      <c r="E127" s="286"/>
      <c r="F127" s="287"/>
      <c r="G127" s="734"/>
      <c r="H127" s="286"/>
    </row>
    <row r="128" spans="1:8" ht="15.75" customHeight="1" x14ac:dyDescent="0.2">
      <c r="A128" s="730">
        <v>20914</v>
      </c>
      <c r="B128" s="731" t="s">
        <v>581</v>
      </c>
      <c r="C128" s="732"/>
      <c r="D128" s="733"/>
      <c r="E128" s="286"/>
      <c r="F128" s="287"/>
      <c r="G128" s="734"/>
      <c r="H128" s="286"/>
    </row>
    <row r="129" spans="1:8" ht="15.75" customHeight="1" x14ac:dyDescent="0.2">
      <c r="A129" s="730">
        <v>20915</v>
      </c>
      <c r="B129" s="731" t="s">
        <v>582</v>
      </c>
      <c r="C129" s="732"/>
      <c r="D129" s="733"/>
      <c r="E129" s="286"/>
      <c r="F129" s="287"/>
      <c r="G129" s="734"/>
      <c r="H129" s="286"/>
    </row>
    <row r="130" spans="1:8" ht="15.75" customHeight="1" x14ac:dyDescent="0.2">
      <c r="A130" s="730">
        <v>20916</v>
      </c>
      <c r="B130" s="731" t="s">
        <v>310</v>
      </c>
      <c r="C130" s="732"/>
      <c r="D130" s="733"/>
      <c r="E130" s="286"/>
      <c r="F130" s="287"/>
      <c r="G130" s="734"/>
      <c r="H130" s="286"/>
    </row>
    <row r="131" spans="1:8" ht="15.75" customHeight="1" x14ac:dyDescent="0.2">
      <c r="A131" s="730"/>
      <c r="B131" s="736" t="s">
        <v>583</v>
      </c>
      <c r="C131" s="737"/>
      <c r="D131" s="738"/>
      <c r="E131" s="286"/>
      <c r="F131" s="287"/>
      <c r="G131" s="734"/>
      <c r="H131" s="286"/>
    </row>
    <row r="132" spans="1:8" ht="15.75" customHeight="1" x14ac:dyDescent="0.2">
      <c r="A132" s="730">
        <v>20917</v>
      </c>
      <c r="B132" s="735" t="s">
        <v>311</v>
      </c>
      <c r="C132" s="732"/>
      <c r="D132" s="733"/>
      <c r="E132" s="286"/>
      <c r="F132" s="287"/>
      <c r="G132" s="734"/>
      <c r="H132" s="286"/>
    </row>
    <row r="133" spans="1:8" ht="15.75" customHeight="1" x14ac:dyDescent="0.2">
      <c r="A133" s="730">
        <v>20918</v>
      </c>
      <c r="B133" s="731" t="s">
        <v>584</v>
      </c>
      <c r="C133" s="732"/>
      <c r="D133" s="733"/>
      <c r="E133" s="286"/>
      <c r="F133" s="287"/>
      <c r="G133" s="734"/>
      <c r="H133" s="286"/>
    </row>
    <row r="134" spans="1:8" ht="15.75" customHeight="1" x14ac:dyDescent="0.2">
      <c r="A134" s="730">
        <v>20919</v>
      </c>
      <c r="B134" s="731" t="s">
        <v>585</v>
      </c>
      <c r="C134" s="732"/>
      <c r="D134" s="733"/>
      <c r="E134" s="286"/>
      <c r="F134" s="287"/>
      <c r="G134" s="734"/>
      <c r="H134" s="286"/>
    </row>
    <row r="135" spans="1:8" ht="15.75" customHeight="1" x14ac:dyDescent="0.2">
      <c r="A135" s="730">
        <v>20920</v>
      </c>
      <c r="B135" s="735" t="s">
        <v>312</v>
      </c>
      <c r="C135" s="732"/>
      <c r="D135" s="733"/>
      <c r="E135" s="286"/>
      <c r="F135" s="287"/>
      <c r="G135" s="734"/>
      <c r="H135" s="286"/>
    </row>
    <row r="136" spans="1:8" ht="15.75" customHeight="1" x14ac:dyDescent="0.2">
      <c r="A136" s="730">
        <v>20921</v>
      </c>
      <c r="B136" s="735" t="s">
        <v>313</v>
      </c>
      <c r="C136" s="732"/>
      <c r="D136" s="733"/>
      <c r="E136" s="286"/>
      <c r="F136" s="287"/>
      <c r="G136" s="734"/>
      <c r="H136" s="286"/>
    </row>
    <row r="137" spans="1:8" ht="15.75" customHeight="1" x14ac:dyDescent="0.2">
      <c r="A137" s="730">
        <v>20922</v>
      </c>
      <c r="B137" s="735" t="s">
        <v>310</v>
      </c>
      <c r="C137" s="732"/>
      <c r="D137" s="733"/>
      <c r="E137" s="286"/>
      <c r="F137" s="287"/>
      <c r="G137" s="734"/>
      <c r="H137" s="286"/>
    </row>
    <row r="138" spans="1:8" ht="15.75" customHeight="1" x14ac:dyDescent="0.2">
      <c r="A138" s="730">
        <v>20999</v>
      </c>
      <c r="B138" s="1808" t="str">
        <f>CONCATENATE("Sub total ",A115," - ",A137)</f>
        <v>Sub total 20901 - 20922</v>
      </c>
      <c r="C138" s="1809"/>
      <c r="D138" s="1810"/>
      <c r="E138" s="286"/>
      <c r="F138" s="287"/>
      <c r="G138" s="734"/>
      <c r="H138" s="286"/>
    </row>
    <row r="139" spans="1:8" ht="15.75" customHeight="1" x14ac:dyDescent="0.2">
      <c r="A139" s="729">
        <v>21000</v>
      </c>
      <c r="B139" s="1813" t="s">
        <v>586</v>
      </c>
      <c r="C139" s="1814"/>
      <c r="D139" s="1814"/>
      <c r="E139" s="1814"/>
      <c r="F139" s="1814"/>
      <c r="G139" s="1815"/>
      <c r="H139" s="286"/>
    </row>
    <row r="140" spans="1:8" ht="15.75" customHeight="1" x14ac:dyDescent="0.2">
      <c r="A140" s="730">
        <v>21001</v>
      </c>
      <c r="B140" s="731" t="s">
        <v>314</v>
      </c>
      <c r="C140" s="732"/>
      <c r="D140" s="733"/>
      <c r="E140" s="286"/>
      <c r="F140" s="287"/>
      <c r="G140" s="734"/>
      <c r="H140" s="286"/>
    </row>
    <row r="141" spans="1:8" ht="15.75" customHeight="1" x14ac:dyDescent="0.2">
      <c r="A141" s="730">
        <v>21002</v>
      </c>
      <c r="B141" s="735" t="s">
        <v>315</v>
      </c>
      <c r="C141" s="732"/>
      <c r="D141" s="733"/>
      <c r="E141" s="286"/>
      <c r="F141" s="287"/>
      <c r="G141" s="734"/>
      <c r="H141" s="286"/>
    </row>
    <row r="142" spans="1:8" ht="15.75" customHeight="1" x14ac:dyDescent="0.2">
      <c r="A142" s="730">
        <v>21003</v>
      </c>
      <c r="B142" s="735" t="s">
        <v>316</v>
      </c>
      <c r="C142" s="732"/>
      <c r="D142" s="733"/>
      <c r="E142" s="286"/>
      <c r="F142" s="287"/>
      <c r="G142" s="734"/>
      <c r="H142" s="286"/>
    </row>
    <row r="143" spans="1:8" ht="15.75" customHeight="1" x14ac:dyDescent="0.2">
      <c r="A143" s="730">
        <v>21004</v>
      </c>
      <c r="B143" s="735" t="s">
        <v>317</v>
      </c>
      <c r="C143" s="732"/>
      <c r="D143" s="733"/>
      <c r="E143" s="286"/>
      <c r="F143" s="287"/>
      <c r="G143" s="734"/>
      <c r="H143" s="286"/>
    </row>
    <row r="144" spans="1:8" ht="15.75" customHeight="1" x14ac:dyDescent="0.2">
      <c r="A144" s="730">
        <v>21005</v>
      </c>
      <c r="B144" s="735" t="s">
        <v>318</v>
      </c>
      <c r="C144" s="732"/>
      <c r="D144" s="733"/>
      <c r="E144" s="286"/>
      <c r="F144" s="287"/>
      <c r="G144" s="734"/>
      <c r="H144" s="286"/>
    </row>
    <row r="145" spans="1:8" ht="15.75" customHeight="1" x14ac:dyDescent="0.2">
      <c r="A145" s="730">
        <v>21006</v>
      </c>
      <c r="B145" s="735" t="s">
        <v>319</v>
      </c>
      <c r="C145" s="732"/>
      <c r="D145" s="733"/>
      <c r="E145" s="286"/>
      <c r="F145" s="287"/>
      <c r="G145" s="734"/>
      <c r="H145" s="286"/>
    </row>
    <row r="146" spans="1:8" ht="15.75" customHeight="1" x14ac:dyDescent="0.2">
      <c r="A146" s="730">
        <v>21007</v>
      </c>
      <c r="B146" s="731" t="s">
        <v>587</v>
      </c>
      <c r="C146" s="732"/>
      <c r="D146" s="733"/>
      <c r="E146" s="286"/>
      <c r="F146" s="287"/>
      <c r="G146" s="734"/>
      <c r="H146" s="286"/>
    </row>
    <row r="147" spans="1:8" ht="15.75" customHeight="1" x14ac:dyDescent="0.2">
      <c r="A147" s="730">
        <v>21008</v>
      </c>
      <c r="B147" s="735" t="s">
        <v>310</v>
      </c>
      <c r="C147" s="732"/>
      <c r="D147" s="733"/>
      <c r="E147" s="286"/>
      <c r="F147" s="287"/>
      <c r="G147" s="734"/>
      <c r="H147" s="286"/>
    </row>
    <row r="148" spans="1:8" ht="15.75" customHeight="1" x14ac:dyDescent="0.2">
      <c r="A148" s="730">
        <v>21099</v>
      </c>
      <c r="B148" s="1808" t="str">
        <f>CONCATENATE("Sub total ",A140," - ",A147)</f>
        <v>Sub total 21001 - 21008</v>
      </c>
      <c r="C148" s="1809"/>
      <c r="D148" s="1810"/>
      <c r="E148" s="286"/>
      <c r="F148" s="287"/>
      <c r="G148" s="734"/>
      <c r="H148" s="286"/>
    </row>
    <row r="149" spans="1:8" ht="15.75" customHeight="1" x14ac:dyDescent="0.2">
      <c r="A149" s="729">
        <v>21100</v>
      </c>
      <c r="B149" s="1813" t="s">
        <v>588</v>
      </c>
      <c r="C149" s="1814"/>
      <c r="D149" s="1814"/>
      <c r="E149" s="1814"/>
      <c r="F149" s="1814"/>
      <c r="G149" s="1815"/>
      <c r="H149" s="286"/>
    </row>
    <row r="150" spans="1:8" ht="15.75" customHeight="1" x14ac:dyDescent="0.2">
      <c r="A150" s="730"/>
      <c r="B150" s="736" t="s">
        <v>320</v>
      </c>
      <c r="C150" s="737"/>
      <c r="D150" s="738"/>
      <c r="E150" s="286"/>
      <c r="F150" s="287"/>
      <c r="G150" s="734"/>
      <c r="H150" s="286"/>
    </row>
    <row r="151" spans="1:8" ht="15.75" customHeight="1" x14ac:dyDescent="0.2">
      <c r="A151" s="730">
        <v>21101</v>
      </c>
      <c r="B151" s="735" t="s">
        <v>321</v>
      </c>
      <c r="C151" s="732"/>
      <c r="D151" s="733"/>
      <c r="E151" s="286"/>
      <c r="F151" s="287"/>
      <c r="G151" s="734"/>
      <c r="H151" s="286"/>
    </row>
    <row r="152" spans="1:8" ht="15.75" customHeight="1" x14ac:dyDescent="0.2">
      <c r="A152" s="730">
        <v>21102</v>
      </c>
      <c r="B152" s="735" t="s">
        <v>322</v>
      </c>
      <c r="C152" s="732"/>
      <c r="D152" s="733"/>
      <c r="E152" s="286"/>
      <c r="F152" s="287"/>
      <c r="G152" s="734"/>
      <c r="H152" s="286"/>
    </row>
    <row r="153" spans="1:8" ht="15.75" customHeight="1" x14ac:dyDescent="0.2">
      <c r="A153" s="730">
        <v>21103</v>
      </c>
      <c r="B153" s="735" t="s">
        <v>323</v>
      </c>
      <c r="C153" s="732"/>
      <c r="D153" s="733"/>
      <c r="E153" s="286"/>
      <c r="F153" s="287"/>
      <c r="G153" s="734"/>
      <c r="H153" s="286"/>
    </row>
    <row r="154" spans="1:8" ht="15.75" customHeight="1" x14ac:dyDescent="0.2">
      <c r="A154" s="730">
        <v>21104</v>
      </c>
      <c r="B154" s="731" t="s">
        <v>324</v>
      </c>
      <c r="C154" s="732"/>
      <c r="D154" s="733"/>
      <c r="E154" s="286"/>
      <c r="F154" s="287"/>
      <c r="G154" s="734"/>
      <c r="H154" s="286"/>
    </row>
    <row r="155" spans="1:8" ht="15.75" customHeight="1" x14ac:dyDescent="0.2">
      <c r="A155" s="730">
        <v>21105</v>
      </c>
      <c r="B155" s="735" t="s">
        <v>325</v>
      </c>
      <c r="C155" s="732"/>
      <c r="D155" s="733"/>
      <c r="E155" s="286"/>
      <c r="F155" s="287"/>
      <c r="G155" s="734"/>
      <c r="H155" s="286"/>
    </row>
    <row r="156" spans="1:8" ht="15.75" customHeight="1" x14ac:dyDescent="0.2">
      <c r="A156" s="730">
        <v>21106</v>
      </c>
      <c r="B156" s="735" t="s">
        <v>326</v>
      </c>
      <c r="C156" s="732"/>
      <c r="D156" s="733"/>
      <c r="E156" s="286"/>
      <c r="F156" s="287"/>
      <c r="G156" s="734"/>
      <c r="H156" s="286"/>
    </row>
    <row r="157" spans="1:8" ht="15.75" customHeight="1" x14ac:dyDescent="0.2">
      <c r="A157" s="730">
        <v>21107</v>
      </c>
      <c r="B157" s="735" t="s">
        <v>327</v>
      </c>
      <c r="C157" s="732"/>
      <c r="D157" s="733"/>
      <c r="E157" s="286"/>
      <c r="F157" s="287"/>
      <c r="G157" s="734"/>
      <c r="H157" s="286"/>
    </row>
    <row r="158" spans="1:8" ht="15.75" customHeight="1" x14ac:dyDescent="0.2">
      <c r="A158" s="730">
        <v>21108</v>
      </c>
      <c r="B158" s="735" t="s">
        <v>328</v>
      </c>
      <c r="C158" s="732"/>
      <c r="D158" s="733"/>
      <c r="E158" s="286"/>
      <c r="F158" s="287"/>
      <c r="G158" s="734"/>
      <c r="H158" s="286"/>
    </row>
    <row r="159" spans="1:8" ht="15.75" customHeight="1" x14ac:dyDescent="0.2">
      <c r="A159" s="730">
        <v>21109</v>
      </c>
      <c r="B159" s="735" t="s">
        <v>329</v>
      </c>
      <c r="C159" s="732"/>
      <c r="D159" s="733"/>
      <c r="E159" s="286"/>
      <c r="F159" s="287"/>
      <c r="G159" s="734"/>
      <c r="H159" s="286"/>
    </row>
    <row r="160" spans="1:8" ht="15.75" customHeight="1" x14ac:dyDescent="0.2">
      <c r="A160" s="730">
        <v>21110</v>
      </c>
      <c r="B160" s="735" t="s">
        <v>330</v>
      </c>
      <c r="C160" s="732"/>
      <c r="D160" s="733"/>
      <c r="E160" s="286"/>
      <c r="F160" s="287"/>
      <c r="G160" s="734"/>
      <c r="H160" s="286"/>
    </row>
    <row r="161" spans="1:8" ht="15.75" customHeight="1" x14ac:dyDescent="0.2">
      <c r="A161" s="730">
        <v>21111</v>
      </c>
      <c r="B161" s="735" t="s">
        <v>331</v>
      </c>
      <c r="C161" s="732"/>
      <c r="D161" s="733"/>
      <c r="E161" s="286"/>
      <c r="F161" s="287"/>
      <c r="G161" s="734"/>
      <c r="H161" s="286"/>
    </row>
    <row r="162" spans="1:8" ht="15.75" customHeight="1" x14ac:dyDescent="0.2">
      <c r="A162" s="730">
        <v>21112</v>
      </c>
      <c r="B162" s="731" t="s">
        <v>589</v>
      </c>
      <c r="C162" s="732"/>
      <c r="D162" s="733"/>
      <c r="E162" s="286"/>
      <c r="F162" s="287"/>
      <c r="G162" s="734"/>
      <c r="H162" s="286"/>
    </row>
    <row r="163" spans="1:8" ht="15.75" customHeight="1" x14ac:dyDescent="0.2">
      <c r="A163" s="730">
        <v>21113</v>
      </c>
      <c r="B163" s="735" t="s">
        <v>310</v>
      </c>
      <c r="C163" s="732"/>
      <c r="D163" s="733"/>
      <c r="E163" s="286"/>
      <c r="F163" s="287"/>
      <c r="G163" s="734"/>
      <c r="H163" s="286"/>
    </row>
    <row r="164" spans="1:8" ht="15.75" customHeight="1" x14ac:dyDescent="0.2">
      <c r="A164" s="730"/>
      <c r="B164" s="736" t="s">
        <v>332</v>
      </c>
      <c r="C164" s="737"/>
      <c r="D164" s="738"/>
      <c r="E164" s="286"/>
      <c r="F164" s="287"/>
      <c r="G164" s="734"/>
      <c r="H164" s="286"/>
    </row>
    <row r="165" spans="1:8" ht="15.75" customHeight="1" x14ac:dyDescent="0.2">
      <c r="A165" s="730">
        <v>21114</v>
      </c>
      <c r="B165" s="735" t="s">
        <v>333</v>
      </c>
      <c r="C165" s="732"/>
      <c r="D165" s="733"/>
      <c r="E165" s="286"/>
      <c r="F165" s="287"/>
      <c r="G165" s="734"/>
      <c r="H165" s="286"/>
    </row>
    <row r="166" spans="1:8" ht="15.75" customHeight="1" x14ac:dyDescent="0.2">
      <c r="A166" s="730">
        <v>21115</v>
      </c>
      <c r="B166" s="735" t="s">
        <v>334</v>
      </c>
      <c r="C166" s="732"/>
      <c r="D166" s="733"/>
      <c r="E166" s="286"/>
      <c r="F166" s="287"/>
      <c r="G166" s="734"/>
      <c r="H166" s="286"/>
    </row>
    <row r="167" spans="1:8" ht="15.75" customHeight="1" x14ac:dyDescent="0.2">
      <c r="A167" s="730">
        <v>21116</v>
      </c>
      <c r="B167" s="735" t="s">
        <v>335</v>
      </c>
      <c r="C167" s="732"/>
      <c r="D167" s="733"/>
      <c r="E167" s="286"/>
      <c r="F167" s="287"/>
      <c r="G167" s="734"/>
      <c r="H167" s="286"/>
    </row>
    <row r="168" spans="1:8" ht="15.75" customHeight="1" x14ac:dyDescent="0.2">
      <c r="A168" s="730">
        <v>21117</v>
      </c>
      <c r="B168" s="735" t="s">
        <v>336</v>
      </c>
      <c r="C168" s="732"/>
      <c r="D168" s="733"/>
      <c r="E168" s="286"/>
      <c r="F168" s="287"/>
      <c r="G168" s="734"/>
      <c r="H168" s="286"/>
    </row>
    <row r="169" spans="1:8" ht="15.75" customHeight="1" x14ac:dyDescent="0.2">
      <c r="A169" s="730">
        <v>21118</v>
      </c>
      <c r="B169" s="735" t="s">
        <v>337</v>
      </c>
      <c r="C169" s="732"/>
      <c r="D169" s="733"/>
      <c r="E169" s="286"/>
      <c r="F169" s="287"/>
      <c r="G169" s="734"/>
      <c r="H169" s="286"/>
    </row>
    <row r="170" spans="1:8" ht="15.75" customHeight="1" x14ac:dyDescent="0.2">
      <c r="A170" s="730">
        <v>21119</v>
      </c>
      <c r="B170" s="735" t="s">
        <v>310</v>
      </c>
      <c r="C170" s="732"/>
      <c r="D170" s="733"/>
      <c r="E170" s="286"/>
      <c r="F170" s="287"/>
      <c r="G170" s="734"/>
      <c r="H170" s="286"/>
    </row>
    <row r="171" spans="1:8" ht="15.75" customHeight="1" x14ac:dyDescent="0.2">
      <c r="A171" s="730">
        <v>21199</v>
      </c>
      <c r="B171" s="1808" t="str">
        <f>CONCATENATE("Sub total ",A151," - ",A170)</f>
        <v>Sub total 21101 - 21119</v>
      </c>
      <c r="C171" s="1809"/>
      <c r="D171" s="1810"/>
      <c r="E171" s="286"/>
      <c r="F171" s="287"/>
      <c r="G171" s="734"/>
      <c r="H171" s="286"/>
    </row>
    <row r="172" spans="1:8" ht="15.75" customHeight="1" x14ac:dyDescent="0.2">
      <c r="A172" s="729">
        <v>21200</v>
      </c>
      <c r="B172" s="1813" t="s">
        <v>590</v>
      </c>
      <c r="C172" s="1814"/>
      <c r="D172" s="1814"/>
      <c r="E172" s="1814"/>
      <c r="F172" s="1814"/>
      <c r="G172" s="1815"/>
      <c r="H172" s="286"/>
    </row>
    <row r="173" spans="1:8" ht="15.75" customHeight="1" x14ac:dyDescent="0.2">
      <c r="A173" s="730">
        <v>21201</v>
      </c>
      <c r="B173" s="735" t="s">
        <v>338</v>
      </c>
      <c r="C173" s="732"/>
      <c r="D173" s="733"/>
      <c r="E173" s="286"/>
      <c r="F173" s="287"/>
      <c r="G173" s="734"/>
      <c r="H173" s="286"/>
    </row>
    <row r="174" spans="1:8" ht="15.75" customHeight="1" x14ac:dyDescent="0.2">
      <c r="A174" s="730">
        <v>21202</v>
      </c>
      <c r="B174" s="735" t="s">
        <v>339</v>
      </c>
      <c r="C174" s="732"/>
      <c r="D174" s="733"/>
      <c r="E174" s="286"/>
      <c r="F174" s="287"/>
      <c r="G174" s="734"/>
      <c r="H174" s="286"/>
    </row>
    <row r="175" spans="1:8" ht="15.75" customHeight="1" x14ac:dyDescent="0.2">
      <c r="A175" s="730">
        <v>21203</v>
      </c>
      <c r="B175" s="735" t="s">
        <v>340</v>
      </c>
      <c r="C175" s="732"/>
      <c r="D175" s="733"/>
      <c r="E175" s="286"/>
      <c r="F175" s="287"/>
      <c r="G175" s="734"/>
      <c r="H175" s="286"/>
    </row>
    <row r="176" spans="1:8" ht="15.75" customHeight="1" x14ac:dyDescent="0.2">
      <c r="A176" s="730">
        <v>21204</v>
      </c>
      <c r="B176" s="735" t="s">
        <v>341</v>
      </c>
      <c r="C176" s="732"/>
      <c r="D176" s="733"/>
      <c r="E176" s="286"/>
      <c r="F176" s="287"/>
      <c r="G176" s="734"/>
      <c r="H176" s="286"/>
    </row>
    <row r="177" spans="1:8" ht="15.75" customHeight="1" x14ac:dyDescent="0.2">
      <c r="A177" s="730">
        <v>21205</v>
      </c>
      <c r="B177" s="735" t="s">
        <v>342</v>
      </c>
      <c r="C177" s="732"/>
      <c r="D177" s="733"/>
      <c r="E177" s="286"/>
      <c r="F177" s="287"/>
      <c r="G177" s="734"/>
      <c r="H177" s="286"/>
    </row>
    <row r="178" spans="1:8" ht="15.75" customHeight="1" x14ac:dyDescent="0.2">
      <c r="A178" s="730">
        <v>21206</v>
      </c>
      <c r="B178" s="735" t="s">
        <v>343</v>
      </c>
      <c r="C178" s="732"/>
      <c r="D178" s="733"/>
      <c r="E178" s="286"/>
      <c r="F178" s="287"/>
      <c r="G178" s="734"/>
      <c r="H178" s="286"/>
    </row>
    <row r="179" spans="1:8" ht="15.75" customHeight="1" x14ac:dyDescent="0.2">
      <c r="A179" s="730">
        <v>21207</v>
      </c>
      <c r="B179" s="735" t="s">
        <v>344</v>
      </c>
      <c r="C179" s="732"/>
      <c r="D179" s="733"/>
      <c r="E179" s="286"/>
      <c r="F179" s="287"/>
      <c r="G179" s="734"/>
      <c r="H179" s="286"/>
    </row>
    <row r="180" spans="1:8" ht="15.75" customHeight="1" x14ac:dyDescent="0.2">
      <c r="A180" s="730">
        <v>21208</v>
      </c>
      <c r="B180" s="735" t="s">
        <v>310</v>
      </c>
      <c r="C180" s="732"/>
      <c r="D180" s="733"/>
      <c r="E180" s="286"/>
      <c r="F180" s="287"/>
      <c r="G180" s="734"/>
      <c r="H180" s="286"/>
    </row>
    <row r="181" spans="1:8" ht="15.75" customHeight="1" x14ac:dyDescent="0.2">
      <c r="A181" s="730">
        <v>21299</v>
      </c>
      <c r="B181" s="1808" t="str">
        <f>CONCATENATE("Sub total ",A173," - ",A180)</f>
        <v>Sub total 21201 - 21208</v>
      </c>
      <c r="C181" s="1809"/>
      <c r="D181" s="1810"/>
      <c r="E181" s="286"/>
      <c r="F181" s="287"/>
      <c r="G181" s="734"/>
      <c r="H181" s="286"/>
    </row>
    <row r="182" spans="1:8" ht="15.75" customHeight="1" x14ac:dyDescent="0.2">
      <c r="A182" s="729">
        <v>21300</v>
      </c>
      <c r="B182" s="1813" t="s">
        <v>591</v>
      </c>
      <c r="C182" s="1814"/>
      <c r="D182" s="1814"/>
      <c r="E182" s="1814"/>
      <c r="F182" s="1814"/>
      <c r="G182" s="1815"/>
      <c r="H182" s="286"/>
    </row>
    <row r="183" spans="1:8" ht="15.75" customHeight="1" x14ac:dyDescent="0.2">
      <c r="A183" s="730">
        <v>21301</v>
      </c>
      <c r="B183" s="735" t="s">
        <v>345</v>
      </c>
      <c r="C183" s="732"/>
      <c r="D183" s="733"/>
      <c r="E183" s="286"/>
      <c r="F183" s="287"/>
      <c r="G183" s="734"/>
      <c r="H183" s="286"/>
    </row>
    <row r="184" spans="1:8" ht="15.75" customHeight="1" x14ac:dyDescent="0.2">
      <c r="A184" s="730">
        <v>21302</v>
      </c>
      <c r="B184" s="735" t="s">
        <v>346</v>
      </c>
      <c r="C184" s="732"/>
      <c r="D184" s="733"/>
      <c r="E184" s="286"/>
      <c r="F184" s="287"/>
      <c r="G184" s="734"/>
      <c r="H184" s="286"/>
    </row>
    <row r="185" spans="1:8" ht="15.75" customHeight="1" x14ac:dyDescent="0.2">
      <c r="A185" s="730">
        <v>21303</v>
      </c>
      <c r="B185" s="735" t="s">
        <v>347</v>
      </c>
      <c r="C185" s="732"/>
      <c r="D185" s="733"/>
      <c r="E185" s="286"/>
      <c r="F185" s="287"/>
      <c r="G185" s="734"/>
      <c r="H185" s="286"/>
    </row>
    <row r="186" spans="1:8" ht="15.75" customHeight="1" x14ac:dyDescent="0.2">
      <c r="A186" s="730">
        <v>21304</v>
      </c>
      <c r="B186" s="731" t="s">
        <v>592</v>
      </c>
      <c r="C186" s="732"/>
      <c r="D186" s="733"/>
      <c r="E186" s="286"/>
      <c r="F186" s="287"/>
      <c r="G186" s="734"/>
      <c r="H186" s="286"/>
    </row>
    <row r="187" spans="1:8" ht="15.75" customHeight="1" x14ac:dyDescent="0.2">
      <c r="A187" s="730">
        <v>21305</v>
      </c>
      <c r="B187" s="731" t="s">
        <v>593</v>
      </c>
      <c r="C187" s="732"/>
      <c r="D187" s="733"/>
      <c r="E187" s="286"/>
      <c r="F187" s="287"/>
      <c r="G187" s="734"/>
      <c r="H187" s="286"/>
    </row>
    <row r="188" spans="1:8" ht="15.75" customHeight="1" x14ac:dyDescent="0.2">
      <c r="A188" s="730">
        <v>21306</v>
      </c>
      <c r="B188" s="731" t="s">
        <v>594</v>
      </c>
      <c r="C188" s="732"/>
      <c r="D188" s="733"/>
      <c r="E188" s="286"/>
      <c r="F188" s="287"/>
      <c r="G188" s="734"/>
      <c r="H188" s="286"/>
    </row>
    <row r="189" spans="1:8" ht="15.75" customHeight="1" x14ac:dyDescent="0.2">
      <c r="A189" s="730">
        <v>21307</v>
      </c>
      <c r="B189" s="731" t="s">
        <v>595</v>
      </c>
      <c r="C189" s="732"/>
      <c r="D189" s="733"/>
      <c r="E189" s="286"/>
      <c r="F189" s="287"/>
      <c r="G189" s="734"/>
      <c r="H189" s="286"/>
    </row>
    <row r="190" spans="1:8" ht="15.75" customHeight="1" x14ac:dyDescent="0.2">
      <c r="A190" s="730">
        <v>21308</v>
      </c>
      <c r="B190" s="731" t="s">
        <v>596</v>
      </c>
      <c r="C190" s="732"/>
      <c r="D190" s="733"/>
      <c r="E190" s="286"/>
      <c r="F190" s="287"/>
      <c r="G190" s="734"/>
      <c r="H190" s="286"/>
    </row>
    <row r="191" spans="1:8" ht="15.75" customHeight="1" x14ac:dyDescent="0.2">
      <c r="A191" s="730">
        <v>21309</v>
      </c>
      <c r="B191" s="735" t="s">
        <v>348</v>
      </c>
      <c r="C191" s="732"/>
      <c r="D191" s="733"/>
      <c r="E191" s="286"/>
      <c r="F191" s="287"/>
      <c r="G191" s="734"/>
      <c r="H191" s="286"/>
    </row>
    <row r="192" spans="1:8" ht="15.75" customHeight="1" x14ac:dyDescent="0.2">
      <c r="A192" s="730">
        <v>21310</v>
      </c>
      <c r="B192" s="735" t="s">
        <v>349</v>
      </c>
      <c r="C192" s="732"/>
      <c r="D192" s="733"/>
      <c r="E192" s="286"/>
      <c r="F192" s="287"/>
      <c r="G192" s="734"/>
      <c r="H192" s="286"/>
    </row>
    <row r="193" spans="1:8" ht="15.75" customHeight="1" x14ac:dyDescent="0.2">
      <c r="A193" s="730">
        <v>21311</v>
      </c>
      <c r="B193" s="735" t="s">
        <v>350</v>
      </c>
      <c r="C193" s="732"/>
      <c r="D193" s="733"/>
      <c r="E193" s="286"/>
      <c r="F193" s="287"/>
      <c r="G193" s="734"/>
      <c r="H193" s="286"/>
    </row>
    <row r="194" spans="1:8" ht="15.75" customHeight="1" x14ac:dyDescent="0.2">
      <c r="A194" s="730">
        <v>21312</v>
      </c>
      <c r="B194" s="735" t="s">
        <v>163</v>
      </c>
      <c r="C194" s="732"/>
      <c r="D194" s="733"/>
      <c r="E194" s="286"/>
      <c r="F194" s="287"/>
      <c r="G194" s="734"/>
      <c r="H194" s="286"/>
    </row>
    <row r="195" spans="1:8" ht="15.75" customHeight="1" x14ac:dyDescent="0.2">
      <c r="A195" s="730">
        <v>21313</v>
      </c>
      <c r="B195" s="735" t="s">
        <v>351</v>
      </c>
      <c r="C195" s="732"/>
      <c r="D195" s="733"/>
      <c r="E195" s="286"/>
      <c r="F195" s="287"/>
      <c r="G195" s="734"/>
      <c r="H195" s="286"/>
    </row>
    <row r="196" spans="1:8" ht="15.75" customHeight="1" x14ac:dyDescent="0.2">
      <c r="A196" s="730">
        <v>21399</v>
      </c>
      <c r="B196" s="1808" t="str">
        <f>CONCATENATE("Sub total ",A183," - ",A195)</f>
        <v>Sub total 21301 - 21313</v>
      </c>
      <c r="C196" s="1809"/>
      <c r="D196" s="1810"/>
      <c r="E196" s="286"/>
      <c r="F196" s="287"/>
      <c r="G196" s="734"/>
      <c r="H196" s="286"/>
    </row>
    <row r="197" spans="1:8" ht="15.75" customHeight="1" x14ac:dyDescent="0.2">
      <c r="A197" s="729">
        <v>21400</v>
      </c>
      <c r="B197" s="1813" t="s">
        <v>852</v>
      </c>
      <c r="C197" s="1814"/>
      <c r="D197" s="1814"/>
      <c r="E197" s="1814"/>
      <c r="F197" s="1814"/>
      <c r="G197" s="1815"/>
      <c r="H197" s="286"/>
    </row>
    <row r="198" spans="1:8" ht="15.75" customHeight="1" x14ac:dyDescent="0.2">
      <c r="A198" s="730">
        <v>21401</v>
      </c>
      <c r="B198" s="731" t="s">
        <v>598</v>
      </c>
      <c r="C198" s="739"/>
      <c r="D198" s="740"/>
      <c r="E198" s="286"/>
      <c r="F198" s="287"/>
      <c r="G198" s="734"/>
      <c r="H198" s="286"/>
    </row>
    <row r="199" spans="1:8" ht="15.75" customHeight="1" x14ac:dyDescent="0.2">
      <c r="A199" s="730">
        <v>21402</v>
      </c>
      <c r="B199" s="731" t="s">
        <v>597</v>
      </c>
      <c r="C199" s="739"/>
      <c r="D199" s="740"/>
      <c r="E199" s="286"/>
      <c r="F199" s="287"/>
      <c r="G199" s="734"/>
      <c r="H199" s="286"/>
    </row>
    <row r="200" spans="1:8" ht="15.75" customHeight="1" x14ac:dyDescent="0.2">
      <c r="A200" s="730">
        <v>21403</v>
      </c>
      <c r="B200" s="731" t="s">
        <v>599</v>
      </c>
      <c r="C200" s="739"/>
      <c r="D200" s="740"/>
      <c r="E200" s="286"/>
      <c r="F200" s="287"/>
      <c r="G200" s="734"/>
      <c r="H200" s="286"/>
    </row>
    <row r="201" spans="1:8" ht="15.75" customHeight="1" x14ac:dyDescent="0.2">
      <c r="A201" s="730">
        <v>21404</v>
      </c>
      <c r="B201" s="731" t="s">
        <v>162</v>
      </c>
      <c r="C201" s="739"/>
      <c r="D201" s="740"/>
      <c r="E201" s="286"/>
      <c r="F201" s="287"/>
      <c r="G201" s="734"/>
      <c r="H201" s="286"/>
    </row>
    <row r="202" spans="1:8" ht="15.75" customHeight="1" x14ac:dyDescent="0.2">
      <c r="A202" s="730"/>
      <c r="B202" s="736" t="s">
        <v>352</v>
      </c>
      <c r="C202" s="741"/>
      <c r="D202" s="742"/>
      <c r="E202" s="286"/>
      <c r="F202" s="287"/>
      <c r="G202" s="734"/>
      <c r="H202" s="286"/>
    </row>
    <row r="203" spans="1:8" ht="15.75" customHeight="1" x14ac:dyDescent="0.2">
      <c r="A203" s="730">
        <v>21405</v>
      </c>
      <c r="B203" s="743" t="s">
        <v>600</v>
      </c>
      <c r="C203" s="744"/>
      <c r="D203" s="745"/>
      <c r="E203" s="286"/>
      <c r="F203" s="287"/>
      <c r="G203" s="734"/>
      <c r="H203" s="286"/>
    </row>
    <row r="204" spans="1:8" ht="15.75" customHeight="1" x14ac:dyDescent="0.2">
      <c r="A204" s="730">
        <v>21406</v>
      </c>
      <c r="B204" s="743" t="s">
        <v>601</v>
      </c>
      <c r="C204" s="744"/>
      <c r="D204" s="745"/>
      <c r="E204" s="286"/>
      <c r="F204" s="287"/>
      <c r="G204" s="734"/>
      <c r="H204" s="286"/>
    </row>
    <row r="205" spans="1:8" ht="15.75" customHeight="1" x14ac:dyDescent="0.2">
      <c r="A205" s="730">
        <v>21407</v>
      </c>
      <c r="B205" s="743" t="s">
        <v>602</v>
      </c>
      <c r="C205" s="744"/>
      <c r="D205" s="745"/>
      <c r="E205" s="286"/>
      <c r="F205" s="287"/>
      <c r="G205" s="734"/>
      <c r="H205" s="286"/>
    </row>
    <row r="206" spans="1:8" ht="15.75" customHeight="1" x14ac:dyDescent="0.2">
      <c r="A206" s="730">
        <v>21408</v>
      </c>
      <c r="B206" s="743" t="s">
        <v>603</v>
      </c>
      <c r="C206" s="744"/>
      <c r="D206" s="745"/>
      <c r="E206" s="286"/>
      <c r="F206" s="287"/>
      <c r="G206" s="734"/>
      <c r="H206" s="286"/>
    </row>
    <row r="207" spans="1:8" ht="15.75" customHeight="1" x14ac:dyDescent="0.2">
      <c r="A207" s="730">
        <v>21409</v>
      </c>
      <c r="B207" s="743" t="s">
        <v>604</v>
      </c>
      <c r="C207" s="744"/>
      <c r="D207" s="745"/>
      <c r="E207" s="286"/>
      <c r="F207" s="287"/>
      <c r="G207" s="734"/>
      <c r="H207" s="286"/>
    </row>
    <row r="208" spans="1:8" ht="15.75" customHeight="1" x14ac:dyDescent="0.2">
      <c r="A208" s="730">
        <v>21410</v>
      </c>
      <c r="B208" s="743" t="s">
        <v>605</v>
      </c>
      <c r="C208" s="744"/>
      <c r="D208" s="745"/>
      <c r="E208" s="286"/>
      <c r="F208" s="287"/>
      <c r="G208" s="734"/>
      <c r="H208" s="286"/>
    </row>
    <row r="209" spans="1:8" ht="15.75" customHeight="1" x14ac:dyDescent="0.2">
      <c r="A209" s="730">
        <v>21411</v>
      </c>
      <c r="B209" s="743" t="s">
        <v>606</v>
      </c>
      <c r="C209" s="744"/>
      <c r="D209" s="745"/>
      <c r="E209" s="286"/>
      <c r="F209" s="287"/>
      <c r="G209" s="734"/>
      <c r="H209" s="286"/>
    </row>
    <row r="210" spans="1:8" ht="15.75" customHeight="1" x14ac:dyDescent="0.2">
      <c r="A210" s="730">
        <v>21412</v>
      </c>
      <c r="B210" s="743" t="s">
        <v>607</v>
      </c>
      <c r="C210" s="744"/>
      <c r="D210" s="745"/>
      <c r="E210" s="286"/>
      <c r="F210" s="287"/>
      <c r="G210" s="734"/>
      <c r="H210" s="286"/>
    </row>
    <row r="211" spans="1:8" ht="15.75" customHeight="1" x14ac:dyDescent="0.2">
      <c r="A211" s="730">
        <v>21413</v>
      </c>
      <c r="B211" s="743" t="s">
        <v>608</v>
      </c>
      <c r="C211" s="744"/>
      <c r="D211" s="745"/>
      <c r="E211" s="286"/>
      <c r="F211" s="287"/>
      <c r="G211" s="734"/>
      <c r="H211" s="286"/>
    </row>
    <row r="212" spans="1:8" ht="15.75" customHeight="1" x14ac:dyDescent="0.2">
      <c r="A212" s="730">
        <v>21414</v>
      </c>
      <c r="B212" s="746" t="s">
        <v>353</v>
      </c>
      <c r="C212" s="744"/>
      <c r="D212" s="745"/>
      <c r="E212" s="286"/>
      <c r="F212" s="287"/>
      <c r="G212" s="734"/>
      <c r="H212" s="286"/>
    </row>
    <row r="213" spans="1:8" ht="15.75" customHeight="1" x14ac:dyDescent="0.2">
      <c r="A213" s="730">
        <v>21415</v>
      </c>
      <c r="B213" s="743" t="s">
        <v>354</v>
      </c>
      <c r="C213" s="744"/>
      <c r="D213" s="745"/>
      <c r="E213" s="286"/>
      <c r="F213" s="287"/>
      <c r="G213" s="734"/>
      <c r="H213" s="286"/>
    </row>
    <row r="214" spans="1:8" ht="15.75" customHeight="1" x14ac:dyDescent="0.2">
      <c r="A214" s="286"/>
      <c r="B214" s="747" t="s">
        <v>355</v>
      </c>
      <c r="C214" s="748"/>
      <c r="D214" s="749"/>
      <c r="E214" s="286"/>
      <c r="F214" s="287"/>
      <c r="G214" s="734"/>
      <c r="H214" s="286"/>
    </row>
    <row r="215" spans="1:8" ht="15.75" customHeight="1" x14ac:dyDescent="0.2">
      <c r="A215" s="730">
        <v>21416</v>
      </c>
      <c r="B215" s="731" t="s">
        <v>609</v>
      </c>
      <c r="C215" s="739"/>
      <c r="D215" s="740"/>
      <c r="E215" s="286"/>
      <c r="F215" s="287"/>
      <c r="G215" s="734"/>
      <c r="H215" s="286"/>
    </row>
    <row r="216" spans="1:8" ht="15.75" customHeight="1" x14ac:dyDescent="0.2">
      <c r="A216" s="730">
        <v>21417</v>
      </c>
      <c r="B216" s="731" t="s">
        <v>610</v>
      </c>
      <c r="C216" s="739"/>
      <c r="D216" s="740"/>
      <c r="E216" s="286"/>
      <c r="F216" s="287"/>
      <c r="G216" s="734"/>
      <c r="H216" s="286"/>
    </row>
    <row r="217" spans="1:8" ht="15.75" customHeight="1" x14ac:dyDescent="0.2">
      <c r="A217" s="730">
        <v>21418</v>
      </c>
      <c r="B217" s="731" t="s">
        <v>611</v>
      </c>
      <c r="C217" s="739"/>
      <c r="D217" s="740"/>
      <c r="E217" s="286"/>
      <c r="F217" s="287"/>
      <c r="G217" s="734"/>
      <c r="H217" s="286"/>
    </row>
    <row r="218" spans="1:8" ht="15.75" customHeight="1" x14ac:dyDescent="0.2">
      <c r="A218" s="730">
        <v>21419</v>
      </c>
      <c r="B218" s="735" t="s">
        <v>356</v>
      </c>
      <c r="C218" s="739"/>
      <c r="D218" s="740"/>
      <c r="E218" s="286"/>
      <c r="F218" s="287"/>
      <c r="G218" s="734"/>
      <c r="H218" s="286"/>
    </row>
    <row r="219" spans="1:8" ht="15.75" customHeight="1" x14ac:dyDescent="0.2">
      <c r="A219" s="730">
        <v>21499</v>
      </c>
      <c r="B219" s="1808" t="str">
        <f>CONCATENATE("Sub total ",A198," - ",A218)</f>
        <v>Sub total 21401 - 21419</v>
      </c>
      <c r="C219" s="1809"/>
      <c r="D219" s="1810"/>
      <c r="E219" s="286"/>
      <c r="F219" s="287"/>
      <c r="G219" s="734"/>
      <c r="H219" s="286"/>
    </row>
    <row r="220" spans="1:8" ht="15.75" customHeight="1" x14ac:dyDescent="0.2">
      <c r="A220" s="729">
        <v>21500</v>
      </c>
      <c r="B220" s="1813" t="s">
        <v>612</v>
      </c>
      <c r="C220" s="1814"/>
      <c r="D220" s="1814"/>
      <c r="E220" s="1814"/>
      <c r="F220" s="1814"/>
      <c r="G220" s="1815"/>
      <c r="H220" s="286"/>
    </row>
    <row r="221" spans="1:8" ht="15.75" customHeight="1" x14ac:dyDescent="0.2">
      <c r="A221" s="730"/>
      <c r="B221" s="736" t="s">
        <v>357</v>
      </c>
      <c r="C221" s="736"/>
      <c r="D221" s="736"/>
      <c r="E221" s="286"/>
      <c r="F221" s="287"/>
      <c r="G221" s="734"/>
      <c r="H221" s="286"/>
    </row>
    <row r="222" spans="1:8" ht="15.75" customHeight="1" x14ac:dyDescent="0.2">
      <c r="A222" s="730">
        <v>21501</v>
      </c>
      <c r="B222" s="746" t="s">
        <v>358</v>
      </c>
      <c r="C222" s="746"/>
      <c r="D222" s="746"/>
      <c r="E222" s="286"/>
      <c r="F222" s="287"/>
      <c r="G222" s="734"/>
      <c r="H222" s="286"/>
    </row>
    <row r="223" spans="1:8" ht="15.75" customHeight="1" x14ac:dyDescent="0.2">
      <c r="A223" s="730">
        <v>21502</v>
      </c>
      <c r="B223" s="743" t="s">
        <v>359</v>
      </c>
      <c r="C223" s="746"/>
      <c r="D223" s="746"/>
      <c r="E223" s="286"/>
      <c r="F223" s="287"/>
      <c r="G223" s="734"/>
      <c r="H223" s="286"/>
    </row>
    <row r="224" spans="1:8" ht="15.75" customHeight="1" x14ac:dyDescent="0.2">
      <c r="A224" s="730">
        <v>21503</v>
      </c>
      <c r="B224" s="743" t="s">
        <v>617</v>
      </c>
      <c r="C224" s="746"/>
      <c r="D224" s="746"/>
      <c r="E224" s="286"/>
      <c r="F224" s="287"/>
      <c r="G224" s="734"/>
      <c r="H224" s="286"/>
    </row>
    <row r="225" spans="1:8" ht="15.75" customHeight="1" x14ac:dyDescent="0.2">
      <c r="A225" s="730">
        <v>21504</v>
      </c>
      <c r="B225" s="746" t="s">
        <v>360</v>
      </c>
      <c r="C225" s="746"/>
      <c r="D225" s="746"/>
      <c r="E225" s="286"/>
      <c r="F225" s="287"/>
      <c r="G225" s="734"/>
      <c r="H225" s="286"/>
    </row>
    <row r="226" spans="1:8" ht="15.75" customHeight="1" x14ac:dyDescent="0.2">
      <c r="A226" s="730">
        <v>21505</v>
      </c>
      <c r="B226" s="743" t="s">
        <v>613</v>
      </c>
      <c r="C226" s="746"/>
      <c r="D226" s="746"/>
      <c r="E226" s="286"/>
      <c r="F226" s="287"/>
      <c r="G226" s="734"/>
      <c r="H226" s="286"/>
    </row>
    <row r="227" spans="1:8" ht="15.75" customHeight="1" x14ac:dyDescent="0.2">
      <c r="A227" s="730"/>
      <c r="B227" s="747" t="s">
        <v>614</v>
      </c>
      <c r="C227" s="747"/>
      <c r="D227" s="747"/>
      <c r="E227" s="286"/>
      <c r="F227" s="287"/>
      <c r="G227" s="734"/>
      <c r="H227" s="286"/>
    </row>
    <row r="228" spans="1:8" ht="15.75" customHeight="1" x14ac:dyDescent="0.2">
      <c r="A228" s="730">
        <v>21506</v>
      </c>
      <c r="B228" s="743" t="s">
        <v>361</v>
      </c>
      <c r="C228" s="746"/>
      <c r="D228" s="746"/>
      <c r="E228" s="286"/>
      <c r="F228" s="287"/>
      <c r="G228" s="734"/>
      <c r="H228" s="286"/>
    </row>
    <row r="229" spans="1:8" ht="15.75" customHeight="1" x14ac:dyDescent="0.2">
      <c r="A229" s="730">
        <v>21507</v>
      </c>
      <c r="B229" s="746" t="s">
        <v>362</v>
      </c>
      <c r="C229" s="746"/>
      <c r="D229" s="746"/>
      <c r="E229" s="286"/>
      <c r="F229" s="287"/>
      <c r="G229" s="734"/>
      <c r="H229" s="286"/>
    </row>
    <row r="230" spans="1:8" ht="15.75" customHeight="1" x14ac:dyDescent="0.2">
      <c r="A230" s="730">
        <v>21508</v>
      </c>
      <c r="B230" s="731" t="s">
        <v>615</v>
      </c>
      <c r="C230" s="735"/>
      <c r="D230" s="735"/>
      <c r="E230" s="286"/>
      <c r="F230" s="287"/>
      <c r="G230" s="734"/>
      <c r="H230" s="286"/>
    </row>
    <row r="231" spans="1:8" ht="15.75" customHeight="1" x14ac:dyDescent="0.2">
      <c r="A231" s="730">
        <v>21509</v>
      </c>
      <c r="B231" s="731" t="s">
        <v>616</v>
      </c>
      <c r="C231" s="735"/>
      <c r="D231" s="735"/>
      <c r="E231" s="286"/>
      <c r="F231" s="287"/>
      <c r="G231" s="734"/>
      <c r="H231" s="286"/>
    </row>
    <row r="232" spans="1:8" ht="15.75" customHeight="1" x14ac:dyDescent="0.2">
      <c r="A232" s="730">
        <v>21599</v>
      </c>
      <c r="B232" s="1808" t="str">
        <f>CONCATENATE("Sub total ",A222," - ",A231)</f>
        <v>Sub total 21501 - 21509</v>
      </c>
      <c r="C232" s="1809"/>
      <c r="D232" s="1810"/>
      <c r="E232" s="286"/>
      <c r="F232" s="287"/>
      <c r="G232" s="734"/>
      <c r="H232" s="286"/>
    </row>
    <row r="233" spans="1:8" ht="15.75" customHeight="1" x14ac:dyDescent="0.2">
      <c r="A233" s="729">
        <v>21600</v>
      </c>
      <c r="B233" s="1813" t="s">
        <v>363</v>
      </c>
      <c r="C233" s="1814"/>
      <c r="D233" s="1814"/>
      <c r="E233" s="1814"/>
      <c r="F233" s="1814"/>
      <c r="G233" s="1815"/>
      <c r="H233" s="286"/>
    </row>
    <row r="234" spans="1:8" ht="15.75" customHeight="1" x14ac:dyDescent="0.2">
      <c r="A234" s="730"/>
      <c r="B234" s="736" t="s">
        <v>364</v>
      </c>
      <c r="C234" s="736"/>
      <c r="D234" s="736"/>
      <c r="E234" s="286"/>
      <c r="F234" s="287"/>
      <c r="G234" s="734"/>
      <c r="H234" s="286"/>
    </row>
    <row r="235" spans="1:8" ht="15.75" customHeight="1" x14ac:dyDescent="0.2">
      <c r="A235" s="730">
        <v>21601</v>
      </c>
      <c r="B235" s="735" t="s">
        <v>164</v>
      </c>
      <c r="C235" s="735"/>
      <c r="D235" s="735"/>
      <c r="E235" s="286"/>
      <c r="F235" s="287"/>
      <c r="G235" s="734"/>
      <c r="H235" s="286"/>
    </row>
    <row r="236" spans="1:8" ht="15.75" customHeight="1" x14ac:dyDescent="0.2">
      <c r="A236" s="730">
        <v>21602</v>
      </c>
      <c r="B236" s="735" t="s">
        <v>165</v>
      </c>
      <c r="C236" s="735"/>
      <c r="D236" s="735"/>
      <c r="E236" s="286"/>
      <c r="F236" s="287"/>
      <c r="G236" s="734"/>
      <c r="H236" s="286"/>
    </row>
    <row r="237" spans="1:8" ht="15.75" customHeight="1" x14ac:dyDescent="0.2">
      <c r="A237" s="730">
        <v>21603</v>
      </c>
      <c r="B237" s="735" t="s">
        <v>365</v>
      </c>
      <c r="C237" s="735"/>
      <c r="D237" s="735"/>
      <c r="E237" s="286"/>
      <c r="F237" s="287"/>
      <c r="G237" s="734"/>
      <c r="H237" s="286"/>
    </row>
    <row r="238" spans="1:8" ht="15.75" customHeight="1" x14ac:dyDescent="0.2">
      <c r="A238" s="730">
        <v>21604</v>
      </c>
      <c r="B238" s="735" t="s">
        <v>166</v>
      </c>
      <c r="C238" s="735"/>
      <c r="D238" s="735"/>
      <c r="E238" s="286"/>
      <c r="F238" s="287"/>
      <c r="G238" s="734"/>
      <c r="H238" s="286"/>
    </row>
    <row r="239" spans="1:8" ht="15.75" customHeight="1" x14ac:dyDescent="0.2">
      <c r="A239" s="730">
        <v>21605</v>
      </c>
      <c r="B239" s="735" t="s">
        <v>167</v>
      </c>
      <c r="C239" s="735"/>
      <c r="D239" s="735"/>
      <c r="E239" s="286"/>
      <c r="F239" s="287"/>
      <c r="G239" s="734"/>
      <c r="H239" s="286"/>
    </row>
    <row r="240" spans="1:8" ht="15.75" customHeight="1" x14ac:dyDescent="0.2">
      <c r="A240" s="730">
        <v>21606</v>
      </c>
      <c r="B240" s="735" t="s">
        <v>366</v>
      </c>
      <c r="C240" s="735"/>
      <c r="D240" s="735"/>
      <c r="E240" s="286"/>
      <c r="F240" s="287"/>
      <c r="G240" s="734"/>
      <c r="H240" s="286"/>
    </row>
    <row r="241" spans="1:8" ht="15.75" customHeight="1" x14ac:dyDescent="0.2">
      <c r="A241" s="730">
        <v>21607</v>
      </c>
      <c r="B241" s="735" t="s">
        <v>367</v>
      </c>
      <c r="C241" s="735"/>
      <c r="D241" s="735"/>
      <c r="E241" s="286"/>
      <c r="F241" s="287"/>
      <c r="G241" s="734"/>
      <c r="H241" s="286"/>
    </row>
    <row r="242" spans="1:8" ht="15.75" customHeight="1" x14ac:dyDescent="0.2">
      <c r="A242" s="730">
        <v>21608</v>
      </c>
      <c r="B242" s="731" t="s">
        <v>618</v>
      </c>
      <c r="C242" s="735"/>
      <c r="D242" s="735"/>
      <c r="E242" s="286"/>
      <c r="F242" s="287"/>
      <c r="G242" s="734"/>
      <c r="H242" s="286"/>
    </row>
    <row r="243" spans="1:8" ht="15.75" customHeight="1" x14ac:dyDescent="0.2">
      <c r="A243" s="730">
        <v>21609</v>
      </c>
      <c r="B243" s="735" t="s">
        <v>368</v>
      </c>
      <c r="C243" s="735"/>
      <c r="D243" s="735"/>
      <c r="E243" s="286"/>
      <c r="F243" s="287"/>
      <c r="G243" s="734"/>
      <c r="H243" s="286"/>
    </row>
    <row r="244" spans="1:8" ht="15.75" customHeight="1" x14ac:dyDescent="0.2">
      <c r="A244" s="730">
        <v>21610</v>
      </c>
      <c r="B244" s="735" t="s">
        <v>369</v>
      </c>
      <c r="C244" s="735"/>
      <c r="D244" s="735"/>
      <c r="E244" s="286"/>
      <c r="F244" s="287"/>
      <c r="G244" s="734"/>
      <c r="H244" s="286"/>
    </row>
    <row r="245" spans="1:8" ht="15.75" customHeight="1" x14ac:dyDescent="0.2">
      <c r="A245" s="730">
        <v>21611</v>
      </c>
      <c r="B245" s="735" t="s">
        <v>370</v>
      </c>
      <c r="C245" s="735"/>
      <c r="D245" s="735"/>
      <c r="E245" s="286"/>
      <c r="F245" s="287"/>
      <c r="G245" s="734"/>
      <c r="H245" s="286"/>
    </row>
    <row r="246" spans="1:8" ht="15.75" customHeight="1" x14ac:dyDescent="0.2">
      <c r="A246" s="730">
        <v>21612</v>
      </c>
      <c r="B246" s="731" t="s">
        <v>619</v>
      </c>
      <c r="C246" s="735"/>
      <c r="D246" s="735"/>
      <c r="E246" s="286"/>
      <c r="F246" s="287"/>
      <c r="G246" s="734"/>
      <c r="H246" s="286"/>
    </row>
    <row r="247" spans="1:8" ht="15.75" customHeight="1" x14ac:dyDescent="0.2">
      <c r="A247" s="730">
        <v>21613</v>
      </c>
      <c r="B247" s="735" t="s">
        <v>371</v>
      </c>
      <c r="C247" s="735"/>
      <c r="D247" s="735"/>
      <c r="E247" s="286"/>
      <c r="F247" s="287"/>
      <c r="G247" s="734"/>
      <c r="H247" s="286"/>
    </row>
    <row r="248" spans="1:8" ht="15.75" customHeight="1" x14ac:dyDescent="0.2">
      <c r="A248" s="730">
        <v>21614</v>
      </c>
      <c r="B248" s="735" t="s">
        <v>372</v>
      </c>
      <c r="C248" s="735"/>
      <c r="D248" s="735"/>
      <c r="E248" s="286"/>
      <c r="F248" s="287"/>
      <c r="G248" s="734"/>
      <c r="H248" s="286"/>
    </row>
    <row r="249" spans="1:8" ht="15.75" customHeight="1" x14ac:dyDescent="0.2">
      <c r="A249" s="730">
        <v>21615</v>
      </c>
      <c r="B249" s="731" t="s">
        <v>620</v>
      </c>
      <c r="C249" s="735"/>
      <c r="D249" s="735"/>
      <c r="E249" s="286"/>
      <c r="F249" s="287"/>
      <c r="G249" s="734"/>
      <c r="H249" s="286"/>
    </row>
    <row r="250" spans="1:8" ht="15.75" customHeight="1" x14ac:dyDescent="0.2">
      <c r="A250" s="730">
        <v>21616</v>
      </c>
      <c r="B250" s="735" t="s">
        <v>373</v>
      </c>
      <c r="C250" s="735"/>
      <c r="D250" s="735"/>
      <c r="E250" s="286"/>
      <c r="F250" s="287"/>
      <c r="G250" s="734"/>
      <c r="H250" s="286"/>
    </row>
    <row r="251" spans="1:8" ht="15.75" customHeight="1" x14ac:dyDescent="0.2">
      <c r="A251" s="730">
        <v>21699</v>
      </c>
      <c r="B251" s="1808" t="str">
        <f>CONCATENATE("Sub total ",A235," - ",A250)</f>
        <v>Sub total 21601 - 21616</v>
      </c>
      <c r="C251" s="1809"/>
      <c r="D251" s="1810"/>
      <c r="E251" s="286"/>
      <c r="F251" s="287"/>
      <c r="G251" s="734"/>
      <c r="H251" s="286"/>
    </row>
    <row r="252" spans="1:8" ht="15.75" customHeight="1" x14ac:dyDescent="0.2">
      <c r="A252" s="729">
        <v>21700</v>
      </c>
      <c r="B252" s="1813" t="s">
        <v>374</v>
      </c>
      <c r="C252" s="1814"/>
      <c r="D252" s="1814"/>
      <c r="E252" s="1814"/>
      <c r="F252" s="1814"/>
      <c r="G252" s="1815"/>
      <c r="H252" s="286"/>
    </row>
    <row r="253" spans="1:8" ht="15.75" customHeight="1" x14ac:dyDescent="0.2">
      <c r="A253" s="730">
        <v>21701</v>
      </c>
      <c r="B253" s="735" t="s">
        <v>375</v>
      </c>
      <c r="C253" s="735"/>
      <c r="D253" s="735"/>
      <c r="E253" s="286"/>
      <c r="F253" s="287"/>
      <c r="G253" s="734"/>
      <c r="H253" s="286"/>
    </row>
    <row r="254" spans="1:8" ht="15.75" customHeight="1" x14ac:dyDescent="0.2">
      <c r="A254" s="730">
        <v>21702</v>
      </c>
      <c r="B254" s="735" t="s">
        <v>376</v>
      </c>
      <c r="C254" s="735"/>
      <c r="D254" s="735"/>
      <c r="E254" s="286"/>
      <c r="F254" s="287"/>
      <c r="G254" s="734"/>
      <c r="H254" s="286"/>
    </row>
    <row r="255" spans="1:8" ht="15.75" customHeight="1" x14ac:dyDescent="0.2">
      <c r="A255" s="730">
        <v>21703</v>
      </c>
      <c r="B255" s="735" t="s">
        <v>377</v>
      </c>
      <c r="C255" s="735"/>
      <c r="D255" s="735"/>
      <c r="E255" s="286"/>
      <c r="F255" s="287"/>
      <c r="G255" s="734"/>
      <c r="H255" s="286"/>
    </row>
    <row r="256" spans="1:8" ht="15.75" customHeight="1" x14ac:dyDescent="0.2">
      <c r="A256" s="730">
        <v>21704</v>
      </c>
      <c r="B256" s="735" t="s">
        <v>378</v>
      </c>
      <c r="C256" s="735"/>
      <c r="D256" s="735"/>
      <c r="E256" s="286"/>
      <c r="F256" s="287"/>
      <c r="G256" s="734"/>
      <c r="H256" s="286"/>
    </row>
    <row r="257" spans="1:8" ht="15.75" customHeight="1" x14ac:dyDescent="0.2">
      <c r="A257" s="730">
        <v>21705</v>
      </c>
      <c r="B257" s="735" t="s">
        <v>379</v>
      </c>
      <c r="C257" s="735"/>
      <c r="D257" s="735"/>
      <c r="E257" s="286"/>
      <c r="F257" s="287"/>
      <c r="G257" s="734"/>
      <c r="H257" s="286"/>
    </row>
    <row r="258" spans="1:8" ht="15.75" customHeight="1" x14ac:dyDescent="0.2">
      <c r="A258" s="730">
        <v>21706</v>
      </c>
      <c r="B258" s="731" t="s">
        <v>621</v>
      </c>
      <c r="C258" s="735"/>
      <c r="D258" s="735"/>
      <c r="E258" s="286"/>
      <c r="F258" s="287"/>
      <c r="G258" s="734"/>
      <c r="H258" s="286"/>
    </row>
    <row r="259" spans="1:8" ht="15.75" customHeight="1" x14ac:dyDescent="0.2">
      <c r="A259" s="730">
        <v>21707</v>
      </c>
      <c r="B259" s="735" t="s">
        <v>380</v>
      </c>
      <c r="C259" s="735"/>
      <c r="D259" s="735"/>
      <c r="E259" s="286"/>
      <c r="F259" s="287"/>
      <c r="G259" s="734"/>
      <c r="H259" s="286"/>
    </row>
    <row r="260" spans="1:8" ht="15.75" customHeight="1" x14ac:dyDescent="0.2">
      <c r="A260" s="730">
        <v>21708</v>
      </c>
      <c r="B260" s="735" t="s">
        <v>381</v>
      </c>
      <c r="C260" s="735"/>
      <c r="D260" s="735"/>
      <c r="E260" s="286"/>
      <c r="F260" s="287"/>
      <c r="G260" s="734"/>
      <c r="H260" s="286"/>
    </row>
    <row r="261" spans="1:8" ht="15.75" customHeight="1" x14ac:dyDescent="0.2">
      <c r="A261" s="730">
        <v>21709</v>
      </c>
      <c r="B261" s="735" t="s">
        <v>382</v>
      </c>
      <c r="C261" s="735"/>
      <c r="D261" s="735"/>
      <c r="E261" s="286"/>
      <c r="F261" s="287"/>
      <c r="G261" s="734"/>
      <c r="H261" s="286"/>
    </row>
    <row r="262" spans="1:8" ht="15.75" customHeight="1" x14ac:dyDescent="0.2">
      <c r="A262" s="730">
        <v>21710</v>
      </c>
      <c r="B262" s="735" t="s">
        <v>383</v>
      </c>
      <c r="C262" s="735"/>
      <c r="D262" s="735"/>
      <c r="E262" s="286"/>
      <c r="F262" s="287"/>
      <c r="G262" s="734"/>
      <c r="H262" s="286"/>
    </row>
    <row r="263" spans="1:8" ht="15.75" customHeight="1" x14ac:dyDescent="0.2">
      <c r="A263" s="730">
        <v>21711</v>
      </c>
      <c r="B263" s="735" t="s">
        <v>384</v>
      </c>
      <c r="C263" s="735"/>
      <c r="D263" s="735"/>
      <c r="E263" s="286"/>
      <c r="F263" s="287"/>
      <c r="G263" s="734"/>
      <c r="H263" s="286"/>
    </row>
    <row r="264" spans="1:8" ht="15.75" customHeight="1" x14ac:dyDescent="0.2">
      <c r="A264" s="730">
        <v>21712</v>
      </c>
      <c r="B264" s="735" t="s">
        <v>385</v>
      </c>
      <c r="C264" s="735"/>
      <c r="D264" s="735"/>
      <c r="E264" s="286"/>
      <c r="F264" s="287"/>
      <c r="G264" s="734"/>
      <c r="H264" s="286"/>
    </row>
    <row r="265" spans="1:8" ht="15.75" customHeight="1" x14ac:dyDescent="0.2">
      <c r="A265" s="730">
        <v>21713</v>
      </c>
      <c r="B265" s="735" t="s">
        <v>386</v>
      </c>
      <c r="C265" s="735"/>
      <c r="D265" s="735"/>
      <c r="E265" s="286"/>
      <c r="F265" s="287"/>
      <c r="G265" s="734"/>
      <c r="H265" s="286"/>
    </row>
    <row r="266" spans="1:8" ht="15.75" customHeight="1" x14ac:dyDescent="0.2">
      <c r="A266" s="730">
        <v>21714</v>
      </c>
      <c r="B266" s="735" t="s">
        <v>387</v>
      </c>
      <c r="C266" s="735"/>
      <c r="D266" s="735"/>
      <c r="E266" s="286"/>
      <c r="F266" s="287"/>
      <c r="G266" s="734"/>
      <c r="H266" s="286"/>
    </row>
    <row r="267" spans="1:8" ht="15.75" customHeight="1" x14ac:dyDescent="0.2">
      <c r="A267" s="730">
        <v>21799</v>
      </c>
      <c r="B267" s="1808" t="str">
        <f>CONCATENATE("Sub total ",A253," - ",A266)</f>
        <v>Sub total 21701 - 21714</v>
      </c>
      <c r="C267" s="1809"/>
      <c r="D267" s="1810"/>
      <c r="E267" s="286"/>
      <c r="F267" s="287"/>
      <c r="G267" s="734"/>
      <c r="H267" s="286"/>
    </row>
    <row r="268" spans="1:8" ht="15.75" customHeight="1" x14ac:dyDescent="0.2">
      <c r="A268" s="729">
        <v>21800</v>
      </c>
      <c r="B268" s="1813" t="s">
        <v>169</v>
      </c>
      <c r="C268" s="1814"/>
      <c r="D268" s="1814"/>
      <c r="E268" s="1814"/>
      <c r="F268" s="1814"/>
      <c r="G268" s="1815"/>
      <c r="H268" s="286"/>
    </row>
    <row r="269" spans="1:8" ht="15.75" customHeight="1" x14ac:dyDescent="0.2">
      <c r="A269" s="730"/>
      <c r="B269" s="736" t="s">
        <v>388</v>
      </c>
      <c r="C269" s="736"/>
      <c r="D269" s="736"/>
      <c r="E269" s="286"/>
      <c r="F269" s="287"/>
      <c r="G269" s="734"/>
      <c r="H269" s="286"/>
    </row>
    <row r="270" spans="1:8" ht="15.75" customHeight="1" x14ac:dyDescent="0.2">
      <c r="A270" s="730">
        <v>21801</v>
      </c>
      <c r="B270" s="735" t="s">
        <v>389</v>
      </c>
      <c r="C270" s="735"/>
      <c r="D270" s="735"/>
      <c r="E270" s="286"/>
      <c r="F270" s="287"/>
      <c r="G270" s="734"/>
      <c r="H270" s="286"/>
    </row>
    <row r="271" spans="1:8" ht="15.75" customHeight="1" x14ac:dyDescent="0.2">
      <c r="A271" s="730">
        <v>21802</v>
      </c>
      <c r="B271" s="735" t="s">
        <v>390</v>
      </c>
      <c r="C271" s="735"/>
      <c r="D271" s="735"/>
      <c r="E271" s="286"/>
      <c r="F271" s="287"/>
      <c r="G271" s="734"/>
      <c r="H271" s="286"/>
    </row>
    <row r="272" spans="1:8" ht="15.75" customHeight="1" x14ac:dyDescent="0.2">
      <c r="A272" s="730"/>
      <c r="B272" s="736" t="s">
        <v>391</v>
      </c>
      <c r="C272" s="736"/>
      <c r="D272" s="736"/>
      <c r="E272" s="286"/>
      <c r="F272" s="287"/>
      <c r="G272" s="734"/>
      <c r="H272" s="286"/>
    </row>
    <row r="273" spans="1:8" ht="15.75" customHeight="1" x14ac:dyDescent="0.2">
      <c r="A273" s="730">
        <v>21803</v>
      </c>
      <c r="B273" s="731" t="s">
        <v>622</v>
      </c>
      <c r="C273" s="735"/>
      <c r="D273" s="735"/>
      <c r="E273" s="286"/>
      <c r="F273" s="287"/>
      <c r="G273" s="734"/>
      <c r="H273" s="286"/>
    </row>
    <row r="274" spans="1:8" ht="15.75" customHeight="1" x14ac:dyDescent="0.2">
      <c r="A274" s="730">
        <v>21804</v>
      </c>
      <c r="B274" s="735" t="s">
        <v>392</v>
      </c>
      <c r="C274" s="735"/>
      <c r="D274" s="735"/>
      <c r="E274" s="286"/>
      <c r="F274" s="287"/>
      <c r="G274" s="734"/>
      <c r="H274" s="286"/>
    </row>
    <row r="275" spans="1:8" ht="15.75" customHeight="1" x14ac:dyDescent="0.2">
      <c r="A275" s="730"/>
      <c r="B275" s="736" t="s">
        <v>393</v>
      </c>
      <c r="C275" s="736"/>
      <c r="D275" s="736"/>
      <c r="E275" s="286"/>
      <c r="F275" s="287"/>
      <c r="G275" s="734"/>
      <c r="H275" s="286"/>
    </row>
    <row r="276" spans="1:8" ht="15.75" customHeight="1" x14ac:dyDescent="0.2">
      <c r="A276" s="730">
        <v>21805</v>
      </c>
      <c r="B276" s="735" t="s">
        <v>394</v>
      </c>
      <c r="C276" s="735"/>
      <c r="D276" s="735"/>
      <c r="E276" s="286"/>
      <c r="F276" s="287"/>
      <c r="G276" s="734"/>
      <c r="H276" s="286"/>
    </row>
    <row r="277" spans="1:8" ht="15.75" customHeight="1" x14ac:dyDescent="0.2">
      <c r="A277" s="730">
        <v>21806</v>
      </c>
      <c r="B277" s="735" t="s">
        <v>395</v>
      </c>
      <c r="C277" s="735"/>
      <c r="D277" s="735"/>
      <c r="E277" s="286"/>
      <c r="F277" s="287"/>
      <c r="G277" s="734"/>
      <c r="H277" s="286"/>
    </row>
    <row r="278" spans="1:8" ht="15.75" customHeight="1" x14ac:dyDescent="0.2">
      <c r="A278" s="730">
        <v>21807</v>
      </c>
      <c r="B278" s="731" t="s">
        <v>623</v>
      </c>
      <c r="C278" s="735"/>
      <c r="D278" s="735"/>
      <c r="E278" s="286"/>
      <c r="F278" s="287"/>
      <c r="G278" s="734"/>
      <c r="H278" s="286"/>
    </row>
    <row r="279" spans="1:8" ht="15.75" customHeight="1" x14ac:dyDescent="0.2">
      <c r="A279" s="730">
        <v>21808</v>
      </c>
      <c r="B279" s="731" t="s">
        <v>624</v>
      </c>
      <c r="C279" s="735"/>
      <c r="D279" s="735"/>
      <c r="E279" s="286"/>
      <c r="F279" s="287"/>
      <c r="G279" s="734"/>
      <c r="H279" s="286"/>
    </row>
    <row r="280" spans="1:8" ht="15.75" customHeight="1" x14ac:dyDescent="0.2">
      <c r="A280" s="730">
        <v>21809</v>
      </c>
      <c r="B280" s="746" t="s">
        <v>396</v>
      </c>
      <c r="C280" s="746"/>
      <c r="D280" s="746"/>
      <c r="E280" s="286"/>
      <c r="F280" s="287"/>
      <c r="G280" s="734"/>
      <c r="H280" s="286"/>
    </row>
    <row r="281" spans="1:8" ht="15.75" customHeight="1" x14ac:dyDescent="0.2">
      <c r="A281" s="730">
        <v>21810</v>
      </c>
      <c r="B281" s="746" t="s">
        <v>397</v>
      </c>
      <c r="C281" s="746"/>
      <c r="D281" s="746"/>
      <c r="E281" s="286"/>
      <c r="F281" s="287"/>
      <c r="G281" s="734"/>
      <c r="H281" s="286"/>
    </row>
    <row r="282" spans="1:8" ht="15.75" customHeight="1" x14ac:dyDescent="0.2">
      <c r="A282" s="730">
        <v>21811</v>
      </c>
      <c r="B282" s="746" t="s">
        <v>398</v>
      </c>
      <c r="C282" s="746"/>
      <c r="D282" s="746"/>
      <c r="E282" s="286"/>
      <c r="F282" s="287"/>
      <c r="G282" s="734"/>
      <c r="H282" s="286"/>
    </row>
    <row r="283" spans="1:8" ht="15.75" customHeight="1" x14ac:dyDescent="0.2">
      <c r="A283" s="730">
        <v>21812</v>
      </c>
      <c r="B283" s="746" t="s">
        <v>399</v>
      </c>
      <c r="C283" s="746"/>
      <c r="D283" s="746"/>
      <c r="E283" s="286"/>
      <c r="F283" s="287"/>
      <c r="G283" s="734"/>
      <c r="H283" s="286"/>
    </row>
    <row r="284" spans="1:8" ht="15.75" customHeight="1" x14ac:dyDescent="0.2">
      <c r="A284" s="730">
        <v>21813</v>
      </c>
      <c r="B284" s="746" t="s">
        <v>400</v>
      </c>
      <c r="C284" s="746"/>
      <c r="D284" s="746"/>
      <c r="E284" s="286"/>
      <c r="F284" s="287"/>
      <c r="G284" s="734"/>
      <c r="H284" s="286"/>
    </row>
    <row r="285" spans="1:8" ht="15.75" customHeight="1" x14ac:dyDescent="0.2">
      <c r="A285" s="730">
        <v>21899</v>
      </c>
      <c r="B285" s="1808" t="str">
        <f>CONCATENATE("Sub total ",A270," - ",A284)</f>
        <v>Sub total 21801 - 21813</v>
      </c>
      <c r="C285" s="1809"/>
      <c r="D285" s="1810"/>
      <c r="E285" s="286"/>
      <c r="F285" s="287"/>
      <c r="G285" s="734"/>
      <c r="H285" s="286"/>
    </row>
    <row r="286" spans="1:8" ht="15.75" customHeight="1" x14ac:dyDescent="0.2">
      <c r="A286" s="729">
        <v>21900</v>
      </c>
      <c r="B286" s="1813" t="s">
        <v>625</v>
      </c>
      <c r="C286" s="1814"/>
      <c r="D286" s="1814"/>
      <c r="E286" s="1814"/>
      <c r="F286" s="1814"/>
      <c r="G286" s="1815"/>
      <c r="H286" s="286"/>
    </row>
    <row r="287" spans="1:8" ht="15.75" customHeight="1" x14ac:dyDescent="0.2">
      <c r="A287" s="730"/>
      <c r="B287" s="736" t="s">
        <v>401</v>
      </c>
      <c r="C287" s="737"/>
      <c r="D287" s="738"/>
      <c r="E287" s="286"/>
      <c r="F287" s="287"/>
      <c r="G287" s="734"/>
      <c r="H287" s="286"/>
    </row>
    <row r="288" spans="1:8" ht="15.75" customHeight="1" x14ac:dyDescent="0.2">
      <c r="A288" s="730">
        <v>21901</v>
      </c>
      <c r="B288" s="735" t="s">
        <v>170</v>
      </c>
      <c r="C288" s="732"/>
      <c r="D288" s="733"/>
      <c r="E288" s="286"/>
      <c r="F288" s="287"/>
      <c r="G288" s="734"/>
      <c r="H288" s="286"/>
    </row>
    <row r="289" spans="1:8" ht="15.75" customHeight="1" x14ac:dyDescent="0.2">
      <c r="A289" s="730">
        <v>21902</v>
      </c>
      <c r="B289" s="735" t="s">
        <v>402</v>
      </c>
      <c r="C289" s="732"/>
      <c r="D289" s="733"/>
      <c r="E289" s="286"/>
      <c r="F289" s="287"/>
      <c r="G289" s="734"/>
      <c r="H289" s="286"/>
    </row>
    <row r="290" spans="1:8" ht="15.75" customHeight="1" x14ac:dyDescent="0.2">
      <c r="A290" s="730">
        <v>21903</v>
      </c>
      <c r="B290" s="735" t="s">
        <v>171</v>
      </c>
      <c r="C290" s="732"/>
      <c r="D290" s="733"/>
      <c r="E290" s="286"/>
      <c r="F290" s="287"/>
      <c r="G290" s="734"/>
      <c r="H290" s="286"/>
    </row>
    <row r="291" spans="1:8" ht="15.75" customHeight="1" x14ac:dyDescent="0.2">
      <c r="A291" s="730">
        <v>21904</v>
      </c>
      <c r="B291" s="735" t="s">
        <v>403</v>
      </c>
      <c r="C291" s="732"/>
      <c r="D291" s="733"/>
      <c r="E291" s="286"/>
      <c r="F291" s="287"/>
      <c r="G291" s="734"/>
      <c r="H291" s="286"/>
    </row>
    <row r="292" spans="1:8" ht="15.75" customHeight="1" x14ac:dyDescent="0.2">
      <c r="A292" s="730">
        <v>21905</v>
      </c>
      <c r="B292" s="735" t="s">
        <v>404</v>
      </c>
      <c r="C292" s="732"/>
      <c r="D292" s="733"/>
      <c r="E292" s="286"/>
      <c r="F292" s="287"/>
      <c r="G292" s="734"/>
      <c r="H292" s="286"/>
    </row>
    <row r="293" spans="1:8" ht="15.75" customHeight="1" x14ac:dyDescent="0.2">
      <c r="A293" s="730">
        <v>21906</v>
      </c>
      <c r="B293" s="735" t="s">
        <v>405</v>
      </c>
      <c r="C293" s="732"/>
      <c r="D293" s="733"/>
      <c r="E293" s="286"/>
      <c r="F293" s="287"/>
      <c r="G293" s="734"/>
      <c r="H293" s="286"/>
    </row>
    <row r="294" spans="1:8" ht="15.75" customHeight="1" x14ac:dyDescent="0.2">
      <c r="A294" s="730">
        <v>21907</v>
      </c>
      <c r="B294" s="731" t="s">
        <v>626</v>
      </c>
      <c r="C294" s="732"/>
      <c r="D294" s="733"/>
      <c r="E294" s="286"/>
      <c r="F294" s="287"/>
      <c r="G294" s="734"/>
      <c r="H294" s="286"/>
    </row>
    <row r="295" spans="1:8" ht="15.75" customHeight="1" x14ac:dyDescent="0.2">
      <c r="A295" s="730">
        <v>21908</v>
      </c>
      <c r="B295" s="731" t="s">
        <v>406</v>
      </c>
      <c r="C295" s="732"/>
      <c r="D295" s="733"/>
      <c r="E295" s="286"/>
      <c r="F295" s="287"/>
      <c r="G295" s="734"/>
      <c r="H295" s="286"/>
    </row>
    <row r="296" spans="1:8" ht="15.75" customHeight="1" x14ac:dyDescent="0.2">
      <c r="A296" s="730">
        <v>21909</v>
      </c>
      <c r="B296" s="735" t="s">
        <v>172</v>
      </c>
      <c r="C296" s="732"/>
      <c r="D296" s="733"/>
      <c r="E296" s="286"/>
      <c r="F296" s="287"/>
      <c r="G296" s="734"/>
      <c r="H296" s="286"/>
    </row>
    <row r="297" spans="1:8" ht="15.75" customHeight="1" x14ac:dyDescent="0.2">
      <c r="A297" s="730">
        <v>21910</v>
      </c>
      <c r="B297" s="735" t="s">
        <v>173</v>
      </c>
      <c r="C297" s="732"/>
      <c r="D297" s="733"/>
      <c r="E297" s="286"/>
      <c r="F297" s="287"/>
      <c r="G297" s="734"/>
      <c r="H297" s="286"/>
    </row>
    <row r="298" spans="1:8" ht="15.75" customHeight="1" x14ac:dyDescent="0.2">
      <c r="A298" s="730">
        <v>21911</v>
      </c>
      <c r="B298" s="735" t="s">
        <v>407</v>
      </c>
      <c r="C298" s="732"/>
      <c r="D298" s="733"/>
      <c r="E298" s="286"/>
      <c r="F298" s="287"/>
      <c r="G298" s="734"/>
      <c r="H298" s="286"/>
    </row>
    <row r="299" spans="1:8" ht="15.75" customHeight="1" x14ac:dyDescent="0.2">
      <c r="A299" s="730">
        <v>21912</v>
      </c>
      <c r="B299" s="746" t="s">
        <v>408</v>
      </c>
      <c r="C299" s="750"/>
      <c r="D299" s="751"/>
      <c r="E299" s="286"/>
      <c r="F299" s="287"/>
      <c r="G299" s="734"/>
      <c r="H299" s="286"/>
    </row>
    <row r="300" spans="1:8" ht="15.75" customHeight="1" x14ac:dyDescent="0.2">
      <c r="A300" s="730">
        <v>21913</v>
      </c>
      <c r="B300" s="746" t="s">
        <v>409</v>
      </c>
      <c r="C300" s="750"/>
      <c r="D300" s="751"/>
      <c r="E300" s="286"/>
      <c r="F300" s="287"/>
      <c r="G300" s="734"/>
      <c r="H300" s="286"/>
    </row>
    <row r="301" spans="1:8" ht="15.75" customHeight="1" x14ac:dyDescent="0.2">
      <c r="A301" s="730">
        <v>21914</v>
      </c>
      <c r="B301" s="743" t="s">
        <v>629</v>
      </c>
      <c r="C301" s="750"/>
      <c r="D301" s="751"/>
      <c r="E301" s="286"/>
      <c r="F301" s="287"/>
      <c r="G301" s="734"/>
      <c r="H301" s="286"/>
    </row>
    <row r="302" spans="1:8" ht="15.75" customHeight="1" x14ac:dyDescent="0.2">
      <c r="A302" s="286"/>
      <c r="B302" s="747" t="s">
        <v>410</v>
      </c>
      <c r="C302" s="752"/>
      <c r="D302" s="753"/>
      <c r="E302" s="286"/>
      <c r="F302" s="287"/>
      <c r="G302" s="734"/>
      <c r="H302" s="286"/>
    </row>
    <row r="303" spans="1:8" ht="15.75" customHeight="1" x14ac:dyDescent="0.2">
      <c r="A303" s="730">
        <v>21915</v>
      </c>
      <c r="B303" s="743" t="s">
        <v>627</v>
      </c>
      <c r="C303" s="750"/>
      <c r="D303" s="751"/>
      <c r="E303" s="286"/>
      <c r="F303" s="287"/>
      <c r="G303" s="734"/>
      <c r="H303" s="286"/>
    </row>
    <row r="304" spans="1:8" ht="15.75" customHeight="1" x14ac:dyDescent="0.2">
      <c r="A304" s="730">
        <v>21916</v>
      </c>
      <c r="B304" s="743" t="s">
        <v>628</v>
      </c>
      <c r="C304" s="750"/>
      <c r="D304" s="751"/>
      <c r="E304" s="286"/>
      <c r="F304" s="287"/>
      <c r="G304" s="734"/>
      <c r="H304" s="286"/>
    </row>
    <row r="305" spans="1:8" ht="15.75" customHeight="1" x14ac:dyDescent="0.2">
      <c r="A305" s="730">
        <v>21917</v>
      </c>
      <c r="B305" s="746" t="s">
        <v>411</v>
      </c>
      <c r="C305" s="750"/>
      <c r="D305" s="751"/>
      <c r="E305" s="286"/>
      <c r="F305" s="287"/>
      <c r="G305" s="734"/>
      <c r="H305" s="286"/>
    </row>
    <row r="306" spans="1:8" ht="15.75" customHeight="1" x14ac:dyDescent="0.2">
      <c r="A306" s="730">
        <v>21918</v>
      </c>
      <c r="B306" s="746" t="s">
        <v>412</v>
      </c>
      <c r="C306" s="750"/>
      <c r="D306" s="751"/>
      <c r="E306" s="286"/>
      <c r="F306" s="287"/>
      <c r="G306" s="734"/>
      <c r="H306" s="286"/>
    </row>
    <row r="307" spans="1:8" ht="15.75" customHeight="1" x14ac:dyDescent="0.2">
      <c r="A307" s="730">
        <v>21999</v>
      </c>
      <c r="B307" s="1808" t="str">
        <f>CONCATENATE("Sub total ",A288," - ",A306)</f>
        <v>Sub total 21901 - 21918</v>
      </c>
      <c r="C307" s="1809"/>
      <c r="D307" s="1810"/>
      <c r="E307" s="286"/>
      <c r="F307" s="287"/>
      <c r="G307" s="734"/>
      <c r="H307" s="286"/>
    </row>
    <row r="308" spans="1:8" ht="15.75" customHeight="1" x14ac:dyDescent="0.2">
      <c r="A308" s="729">
        <v>22000</v>
      </c>
      <c r="B308" s="1813" t="s">
        <v>413</v>
      </c>
      <c r="C308" s="1814"/>
      <c r="D308" s="1814"/>
      <c r="E308" s="1814"/>
      <c r="F308" s="1814"/>
      <c r="G308" s="1815"/>
      <c r="H308" s="286"/>
    </row>
    <row r="309" spans="1:8" ht="15.75" customHeight="1" x14ac:dyDescent="0.2">
      <c r="A309" s="730">
        <v>22001</v>
      </c>
      <c r="B309" s="735" t="s">
        <v>414</v>
      </c>
      <c r="C309" s="735"/>
      <c r="D309" s="735"/>
      <c r="E309" s="286"/>
      <c r="F309" s="287"/>
      <c r="G309" s="734"/>
      <c r="H309" s="286"/>
    </row>
    <row r="310" spans="1:8" ht="15.75" customHeight="1" x14ac:dyDescent="0.2">
      <c r="A310" s="730">
        <v>22002</v>
      </c>
      <c r="B310" s="735" t="s">
        <v>415</v>
      </c>
      <c r="C310" s="735"/>
      <c r="D310" s="735"/>
      <c r="E310" s="286"/>
      <c r="F310" s="287"/>
      <c r="G310" s="734"/>
      <c r="H310" s="286"/>
    </row>
    <row r="311" spans="1:8" ht="15.75" customHeight="1" x14ac:dyDescent="0.2">
      <c r="A311" s="730">
        <v>22003</v>
      </c>
      <c r="B311" s="735" t="s">
        <v>416</v>
      </c>
      <c r="C311" s="735"/>
      <c r="D311" s="735"/>
      <c r="E311" s="286"/>
      <c r="F311" s="287"/>
      <c r="G311" s="734"/>
      <c r="H311" s="286"/>
    </row>
    <row r="312" spans="1:8" ht="15.75" customHeight="1" x14ac:dyDescent="0.2">
      <c r="A312" s="730">
        <v>22004</v>
      </c>
      <c r="B312" s="735" t="s">
        <v>417</v>
      </c>
      <c r="C312" s="735"/>
      <c r="D312" s="735"/>
      <c r="E312" s="286"/>
      <c r="F312" s="287"/>
      <c r="G312" s="734"/>
      <c r="H312" s="286"/>
    </row>
    <row r="313" spans="1:8" ht="15.75" customHeight="1" x14ac:dyDescent="0.2">
      <c r="A313" s="730">
        <v>22005</v>
      </c>
      <c r="B313" s="731" t="s">
        <v>630</v>
      </c>
      <c r="C313" s="735"/>
      <c r="D313" s="735"/>
      <c r="E313" s="286"/>
      <c r="F313" s="287"/>
      <c r="G313" s="734"/>
      <c r="H313" s="286"/>
    </row>
    <row r="314" spans="1:8" ht="15.75" customHeight="1" x14ac:dyDescent="0.2">
      <c r="A314" s="730">
        <v>22006</v>
      </c>
      <c r="B314" s="735" t="s">
        <v>418</v>
      </c>
      <c r="C314" s="735"/>
      <c r="D314" s="735"/>
      <c r="E314" s="286"/>
      <c r="F314" s="287"/>
      <c r="G314" s="734"/>
      <c r="H314" s="286"/>
    </row>
    <row r="315" spans="1:8" ht="15.75" customHeight="1" x14ac:dyDescent="0.2">
      <c r="A315" s="730">
        <v>22007</v>
      </c>
      <c r="B315" s="731" t="s">
        <v>631</v>
      </c>
      <c r="C315" s="735"/>
      <c r="D315" s="735"/>
      <c r="E315" s="286"/>
      <c r="F315" s="287"/>
      <c r="G315" s="734"/>
      <c r="H315" s="286"/>
    </row>
    <row r="316" spans="1:8" ht="15.75" customHeight="1" x14ac:dyDescent="0.2">
      <c r="A316" s="730">
        <v>22008</v>
      </c>
      <c r="B316" s="731" t="s">
        <v>632</v>
      </c>
      <c r="C316" s="735"/>
      <c r="D316" s="735"/>
      <c r="E316" s="286"/>
      <c r="F316" s="287"/>
      <c r="G316" s="734"/>
      <c r="H316" s="286"/>
    </row>
    <row r="317" spans="1:8" ht="15.75" customHeight="1" x14ac:dyDescent="0.2">
      <c r="A317" s="730">
        <v>22009</v>
      </c>
      <c r="B317" s="731" t="s">
        <v>633</v>
      </c>
      <c r="C317" s="735"/>
      <c r="D317" s="735"/>
      <c r="E317" s="286"/>
      <c r="F317" s="287"/>
      <c r="G317" s="734"/>
      <c r="H317" s="286"/>
    </row>
    <row r="318" spans="1:8" ht="15.75" customHeight="1" x14ac:dyDescent="0.2">
      <c r="A318" s="730">
        <v>22010</v>
      </c>
      <c r="B318" s="731" t="s">
        <v>634</v>
      </c>
      <c r="C318" s="735"/>
      <c r="D318" s="735"/>
      <c r="E318" s="286"/>
      <c r="F318" s="287"/>
      <c r="G318" s="734"/>
      <c r="H318" s="286"/>
    </row>
    <row r="319" spans="1:8" ht="15.75" customHeight="1" x14ac:dyDescent="0.2">
      <c r="A319" s="730">
        <v>22011</v>
      </c>
      <c r="B319" s="731" t="s">
        <v>635</v>
      </c>
      <c r="C319" s="735"/>
      <c r="D319" s="735"/>
      <c r="E319" s="286"/>
      <c r="F319" s="287"/>
      <c r="G319" s="734"/>
      <c r="H319" s="286"/>
    </row>
    <row r="320" spans="1:8" ht="15.75" customHeight="1" x14ac:dyDescent="0.2">
      <c r="A320" s="730">
        <v>22012</v>
      </c>
      <c r="B320" s="735" t="s">
        <v>419</v>
      </c>
      <c r="C320" s="735"/>
      <c r="D320" s="735"/>
      <c r="E320" s="286"/>
      <c r="F320" s="287"/>
      <c r="G320" s="734"/>
      <c r="H320" s="286"/>
    </row>
    <row r="321" spans="1:8" ht="15.75" customHeight="1" x14ac:dyDescent="0.2">
      <c r="A321" s="730">
        <v>22013</v>
      </c>
      <c r="B321" s="735" t="s">
        <v>420</v>
      </c>
      <c r="C321" s="735"/>
      <c r="D321" s="735"/>
      <c r="E321" s="286"/>
      <c r="F321" s="287"/>
      <c r="G321" s="734"/>
      <c r="H321" s="286"/>
    </row>
    <row r="322" spans="1:8" ht="15.75" customHeight="1" x14ac:dyDescent="0.2">
      <c r="A322" s="730">
        <v>22014</v>
      </c>
      <c r="B322" s="731" t="s">
        <v>636</v>
      </c>
      <c r="C322" s="735"/>
      <c r="D322" s="735"/>
      <c r="E322" s="286"/>
      <c r="F322" s="287"/>
      <c r="G322" s="734"/>
      <c r="H322" s="286"/>
    </row>
    <row r="323" spans="1:8" ht="15.75" customHeight="1" x14ac:dyDescent="0.2">
      <c r="A323" s="730">
        <v>22015</v>
      </c>
      <c r="B323" s="735" t="s">
        <v>421</v>
      </c>
      <c r="C323" s="735"/>
      <c r="D323" s="735"/>
      <c r="E323" s="286"/>
      <c r="F323" s="287"/>
      <c r="G323" s="734"/>
      <c r="H323" s="286"/>
    </row>
    <row r="324" spans="1:8" ht="15.75" customHeight="1" x14ac:dyDescent="0.2">
      <c r="A324" s="730">
        <v>22016</v>
      </c>
      <c r="B324" s="735" t="s">
        <v>422</v>
      </c>
      <c r="C324" s="735"/>
      <c r="D324" s="735"/>
      <c r="E324" s="286"/>
      <c r="F324" s="287"/>
      <c r="G324" s="734"/>
      <c r="H324" s="286"/>
    </row>
    <row r="325" spans="1:8" ht="15.75" customHeight="1" x14ac:dyDescent="0.2">
      <c r="A325" s="730">
        <v>22017</v>
      </c>
      <c r="B325" s="735" t="s">
        <v>423</v>
      </c>
      <c r="C325" s="735"/>
      <c r="D325" s="735"/>
      <c r="E325" s="286"/>
      <c r="F325" s="287"/>
      <c r="G325" s="734"/>
      <c r="H325" s="286"/>
    </row>
    <row r="326" spans="1:8" ht="15.75" customHeight="1" x14ac:dyDescent="0.2">
      <c r="A326" s="730">
        <v>22018</v>
      </c>
      <c r="B326" s="731" t="s">
        <v>637</v>
      </c>
      <c r="C326" s="735"/>
      <c r="D326" s="735"/>
      <c r="E326" s="286"/>
      <c r="F326" s="287"/>
      <c r="G326" s="734"/>
      <c r="H326" s="286"/>
    </row>
    <row r="327" spans="1:8" ht="15.75" customHeight="1" x14ac:dyDescent="0.2">
      <c r="A327" s="730">
        <v>22099</v>
      </c>
      <c r="B327" s="1808" t="str">
        <f>CONCATENATE("Sub total ",A309," - ",A326)</f>
        <v>Sub total 22001 - 22018</v>
      </c>
      <c r="C327" s="1809"/>
      <c r="D327" s="1810"/>
      <c r="E327" s="286"/>
      <c r="F327" s="287"/>
      <c r="G327" s="734"/>
      <c r="H327" s="286"/>
    </row>
    <row r="328" spans="1:8" ht="15.75" customHeight="1" x14ac:dyDescent="0.2">
      <c r="A328" s="729">
        <v>22100</v>
      </c>
      <c r="B328" s="1813" t="s">
        <v>424</v>
      </c>
      <c r="C328" s="1814"/>
      <c r="D328" s="1814"/>
      <c r="E328" s="1814"/>
      <c r="F328" s="1814"/>
      <c r="G328" s="1815"/>
      <c r="H328" s="286"/>
    </row>
    <row r="329" spans="1:8" ht="15.75" customHeight="1" x14ac:dyDescent="0.2">
      <c r="A329" s="730">
        <v>22101</v>
      </c>
      <c r="B329" s="735" t="s">
        <v>425</v>
      </c>
      <c r="C329" s="735"/>
      <c r="D329" s="735"/>
      <c r="E329" s="286"/>
      <c r="F329" s="287"/>
      <c r="G329" s="734"/>
      <c r="H329" s="286"/>
    </row>
    <row r="330" spans="1:8" ht="15.75" customHeight="1" x14ac:dyDescent="0.2">
      <c r="A330" s="730">
        <v>22102</v>
      </c>
      <c r="B330" s="731" t="s">
        <v>638</v>
      </c>
      <c r="C330" s="735"/>
      <c r="D330" s="735"/>
      <c r="E330" s="286"/>
      <c r="F330" s="287"/>
      <c r="G330" s="734"/>
      <c r="H330" s="286"/>
    </row>
    <row r="331" spans="1:8" ht="15.75" customHeight="1" x14ac:dyDescent="0.2">
      <c r="A331" s="730">
        <v>22103</v>
      </c>
      <c r="B331" s="731" t="s">
        <v>639</v>
      </c>
      <c r="C331" s="735"/>
      <c r="D331" s="735"/>
      <c r="E331" s="286"/>
      <c r="F331" s="287"/>
      <c r="G331" s="734"/>
      <c r="H331" s="286"/>
    </row>
    <row r="332" spans="1:8" ht="15.75" customHeight="1" x14ac:dyDescent="0.2">
      <c r="A332" s="730">
        <v>22104</v>
      </c>
      <c r="B332" s="731" t="s">
        <v>640</v>
      </c>
      <c r="C332" s="735"/>
      <c r="D332" s="735"/>
      <c r="E332" s="286"/>
      <c r="F332" s="287"/>
      <c r="G332" s="734"/>
      <c r="H332" s="286"/>
    </row>
    <row r="333" spans="1:8" ht="15.75" customHeight="1" x14ac:dyDescent="0.2">
      <c r="A333" s="730">
        <v>22105</v>
      </c>
      <c r="B333" s="735" t="s">
        <v>426</v>
      </c>
      <c r="C333" s="735"/>
      <c r="D333" s="735"/>
      <c r="E333" s="286"/>
      <c r="F333" s="287"/>
      <c r="G333" s="734"/>
      <c r="H333" s="286"/>
    </row>
    <row r="334" spans="1:8" ht="15.75" customHeight="1" x14ac:dyDescent="0.2">
      <c r="A334" s="730">
        <v>22106</v>
      </c>
      <c r="B334" s="735" t="s">
        <v>427</v>
      </c>
      <c r="C334" s="735"/>
      <c r="D334" s="735"/>
      <c r="E334" s="286"/>
      <c r="F334" s="287"/>
      <c r="G334" s="734"/>
      <c r="H334" s="286"/>
    </row>
    <row r="335" spans="1:8" ht="15.75" customHeight="1" x14ac:dyDescent="0.2">
      <c r="A335" s="730">
        <v>22107</v>
      </c>
      <c r="B335" s="735" t="s">
        <v>428</v>
      </c>
      <c r="C335" s="735"/>
      <c r="D335" s="735"/>
      <c r="E335" s="286"/>
      <c r="F335" s="287"/>
      <c r="G335" s="734"/>
      <c r="H335" s="286"/>
    </row>
    <row r="336" spans="1:8" ht="15.75" customHeight="1" x14ac:dyDescent="0.2">
      <c r="A336" s="730">
        <v>22108</v>
      </c>
      <c r="B336" s="735" t="s">
        <v>429</v>
      </c>
      <c r="C336" s="735"/>
      <c r="D336" s="735"/>
      <c r="E336" s="286"/>
      <c r="F336" s="287"/>
      <c r="G336" s="734"/>
      <c r="H336" s="286"/>
    </row>
    <row r="337" spans="1:8" ht="15.75" customHeight="1" x14ac:dyDescent="0.2">
      <c r="A337" s="730">
        <v>22199</v>
      </c>
      <c r="B337" s="1808" t="str">
        <f>CONCATENATE("Sub total ",A329," - ",A336)</f>
        <v>Sub total 22101 - 22108</v>
      </c>
      <c r="C337" s="1809"/>
      <c r="D337" s="1810"/>
      <c r="E337" s="286"/>
      <c r="F337" s="287"/>
      <c r="G337" s="734"/>
      <c r="H337" s="286"/>
    </row>
    <row r="338" spans="1:8" ht="15.75" customHeight="1" x14ac:dyDescent="0.2">
      <c r="A338" s="729">
        <v>22200</v>
      </c>
      <c r="B338" s="1813" t="s">
        <v>641</v>
      </c>
      <c r="C338" s="1814"/>
      <c r="D338" s="1814"/>
      <c r="E338" s="1814"/>
      <c r="F338" s="1814"/>
      <c r="G338" s="1815"/>
      <c r="H338" s="286"/>
    </row>
    <row r="339" spans="1:8" ht="15.75" customHeight="1" x14ac:dyDescent="0.2">
      <c r="A339" s="730">
        <v>22201</v>
      </c>
      <c r="B339" s="746" t="s">
        <v>430</v>
      </c>
      <c r="C339" s="735"/>
      <c r="D339" s="735"/>
      <c r="E339" s="286"/>
      <c r="F339" s="287"/>
      <c r="G339" s="734"/>
      <c r="H339" s="286"/>
    </row>
    <row r="340" spans="1:8" ht="15.75" customHeight="1" x14ac:dyDescent="0.2">
      <c r="A340" s="730">
        <v>22202</v>
      </c>
      <c r="B340" s="746" t="s">
        <v>431</v>
      </c>
      <c r="C340" s="735"/>
      <c r="D340" s="735"/>
      <c r="E340" s="286"/>
      <c r="F340" s="287"/>
      <c r="G340" s="734"/>
      <c r="H340" s="286"/>
    </row>
    <row r="341" spans="1:8" ht="15.75" customHeight="1" x14ac:dyDescent="0.2">
      <c r="A341" s="730">
        <v>22203</v>
      </c>
      <c r="B341" s="743" t="s">
        <v>642</v>
      </c>
      <c r="C341" s="735"/>
      <c r="D341" s="735"/>
      <c r="E341" s="286"/>
      <c r="F341" s="287"/>
      <c r="G341" s="734"/>
      <c r="H341" s="286"/>
    </row>
    <row r="342" spans="1:8" ht="15.75" customHeight="1" x14ac:dyDescent="0.2">
      <c r="A342" s="730">
        <v>22204</v>
      </c>
      <c r="B342" s="746" t="s">
        <v>432</v>
      </c>
      <c r="C342" s="735"/>
      <c r="D342" s="735"/>
      <c r="E342" s="286"/>
      <c r="F342" s="287"/>
      <c r="G342" s="734"/>
      <c r="H342" s="286"/>
    </row>
    <row r="343" spans="1:8" ht="15.75" customHeight="1" x14ac:dyDescent="0.2">
      <c r="A343" s="730">
        <v>22205</v>
      </c>
      <c r="B343" s="746" t="s">
        <v>433</v>
      </c>
      <c r="C343" s="735"/>
      <c r="D343" s="735"/>
      <c r="E343" s="286"/>
      <c r="F343" s="287"/>
      <c r="G343" s="734"/>
      <c r="H343" s="286"/>
    </row>
    <row r="344" spans="1:8" ht="15.75" customHeight="1" x14ac:dyDescent="0.2">
      <c r="A344" s="730">
        <v>22206</v>
      </c>
      <c r="B344" s="735" t="s">
        <v>434</v>
      </c>
      <c r="C344" s="735"/>
      <c r="D344" s="735"/>
      <c r="E344" s="286"/>
      <c r="F344" s="287"/>
      <c r="G344" s="734"/>
      <c r="H344" s="286"/>
    </row>
    <row r="345" spans="1:8" ht="15.75" customHeight="1" x14ac:dyDescent="0.2">
      <c r="A345" s="730">
        <v>22207</v>
      </c>
      <c r="B345" s="731" t="s">
        <v>644</v>
      </c>
      <c r="C345" s="735"/>
      <c r="D345" s="735"/>
      <c r="E345" s="286"/>
      <c r="F345" s="287"/>
      <c r="G345" s="734"/>
      <c r="H345" s="286"/>
    </row>
    <row r="346" spans="1:8" ht="15.75" customHeight="1" x14ac:dyDescent="0.2">
      <c r="A346" s="730">
        <v>22208</v>
      </c>
      <c r="B346" s="731" t="s">
        <v>643</v>
      </c>
      <c r="C346" s="735"/>
      <c r="D346" s="735"/>
      <c r="E346" s="286"/>
      <c r="F346" s="287"/>
      <c r="G346" s="734"/>
      <c r="H346" s="286"/>
    </row>
    <row r="347" spans="1:8" ht="15.75" customHeight="1" x14ac:dyDescent="0.2">
      <c r="A347" s="730">
        <v>22299</v>
      </c>
      <c r="B347" s="1808" t="str">
        <f>CONCATENATE("Sub total ",A339," - ",A346)</f>
        <v>Sub total 22201 - 22208</v>
      </c>
      <c r="C347" s="1809"/>
      <c r="D347" s="1810"/>
      <c r="E347" s="286"/>
      <c r="F347" s="287"/>
      <c r="G347" s="734"/>
      <c r="H347" s="286"/>
    </row>
    <row r="348" spans="1:8" ht="15.75" customHeight="1" x14ac:dyDescent="0.2">
      <c r="A348" s="729">
        <v>22300</v>
      </c>
      <c r="B348" s="1813" t="s">
        <v>435</v>
      </c>
      <c r="C348" s="1814"/>
      <c r="D348" s="1814"/>
      <c r="E348" s="1814"/>
      <c r="F348" s="1814"/>
      <c r="G348" s="1815"/>
      <c r="H348" s="286"/>
    </row>
    <row r="349" spans="1:8" ht="15.75" customHeight="1" x14ac:dyDescent="0.2">
      <c r="A349" s="730">
        <v>22301</v>
      </c>
      <c r="B349" s="735" t="s">
        <v>436</v>
      </c>
      <c r="C349" s="735"/>
      <c r="D349" s="735"/>
      <c r="E349" s="286"/>
      <c r="F349" s="287"/>
      <c r="G349" s="734"/>
      <c r="H349" s="286"/>
    </row>
    <row r="350" spans="1:8" ht="15.75" customHeight="1" x14ac:dyDescent="0.2">
      <c r="A350" s="729">
        <v>22400</v>
      </c>
      <c r="B350" s="1813" t="s">
        <v>437</v>
      </c>
      <c r="C350" s="1814"/>
      <c r="D350" s="1814"/>
      <c r="E350" s="1814"/>
      <c r="F350" s="1814"/>
      <c r="G350" s="1815"/>
      <c r="H350" s="286"/>
    </row>
    <row r="351" spans="1:8" ht="15.75" customHeight="1" x14ac:dyDescent="0.2">
      <c r="A351" s="730">
        <v>22401</v>
      </c>
      <c r="B351" s="735" t="s">
        <v>438</v>
      </c>
      <c r="C351" s="735"/>
      <c r="D351" s="735"/>
      <c r="E351" s="286"/>
      <c r="F351" s="287"/>
      <c r="G351" s="734"/>
      <c r="H351" s="286"/>
    </row>
    <row r="352" spans="1:8" ht="15.75" customHeight="1" x14ac:dyDescent="0.2">
      <c r="A352" s="730">
        <v>22402</v>
      </c>
      <c r="B352" s="735" t="s">
        <v>439</v>
      </c>
      <c r="C352" s="735"/>
      <c r="D352" s="735"/>
      <c r="E352" s="286"/>
      <c r="F352" s="287"/>
      <c r="G352" s="734"/>
      <c r="H352" s="286"/>
    </row>
    <row r="353" spans="1:8" ht="15.75" customHeight="1" x14ac:dyDescent="0.2">
      <c r="A353" s="730">
        <v>22403</v>
      </c>
      <c r="B353" s="731" t="s">
        <v>647</v>
      </c>
      <c r="C353" s="735"/>
      <c r="D353" s="735"/>
      <c r="E353" s="286"/>
      <c r="F353" s="287"/>
      <c r="G353" s="734"/>
      <c r="H353" s="286"/>
    </row>
    <row r="354" spans="1:8" ht="15.75" customHeight="1" x14ac:dyDescent="0.2">
      <c r="A354" s="730">
        <v>22404</v>
      </c>
      <c r="B354" s="731" t="s">
        <v>440</v>
      </c>
      <c r="C354" s="735"/>
      <c r="D354" s="735"/>
      <c r="E354" s="286"/>
      <c r="F354" s="287"/>
      <c r="G354" s="734"/>
      <c r="H354" s="286"/>
    </row>
    <row r="355" spans="1:8" ht="15.75" customHeight="1" x14ac:dyDescent="0.2">
      <c r="A355" s="730">
        <v>22405</v>
      </c>
      <c r="B355" s="731" t="s">
        <v>645</v>
      </c>
      <c r="C355" s="735"/>
      <c r="D355" s="735"/>
      <c r="E355" s="286"/>
      <c r="F355" s="287"/>
      <c r="G355" s="734"/>
      <c r="H355" s="286"/>
    </row>
    <row r="356" spans="1:8" ht="15.75" customHeight="1" x14ac:dyDescent="0.2">
      <c r="A356" s="730">
        <v>22406</v>
      </c>
      <c r="B356" s="731" t="s">
        <v>646</v>
      </c>
      <c r="C356" s="735"/>
      <c r="D356" s="735"/>
      <c r="E356" s="286"/>
      <c r="F356" s="287"/>
      <c r="G356" s="734"/>
      <c r="H356" s="286"/>
    </row>
    <row r="357" spans="1:8" ht="15.75" customHeight="1" x14ac:dyDescent="0.2">
      <c r="A357" s="730">
        <v>22499</v>
      </c>
      <c r="B357" s="1808" t="str">
        <f>CONCATENATE("Sub total ",A351," - ",A356)</f>
        <v>Sub total 22401 - 22406</v>
      </c>
      <c r="C357" s="1809"/>
      <c r="D357" s="1810"/>
      <c r="E357" s="286"/>
      <c r="F357" s="287"/>
      <c r="G357" s="734"/>
      <c r="H357" s="286"/>
    </row>
    <row r="358" spans="1:8" ht="15.75" customHeight="1" x14ac:dyDescent="0.2">
      <c r="A358" s="729">
        <v>22500</v>
      </c>
      <c r="B358" s="1813" t="s">
        <v>441</v>
      </c>
      <c r="C358" s="1814"/>
      <c r="D358" s="1814"/>
      <c r="E358" s="1814"/>
      <c r="F358" s="1814"/>
      <c r="G358" s="1815"/>
      <c r="H358" s="286"/>
    </row>
    <row r="359" spans="1:8" ht="15.75" customHeight="1" x14ac:dyDescent="0.2">
      <c r="A359" s="730">
        <v>22501</v>
      </c>
      <c r="B359" s="731" t="s">
        <v>648</v>
      </c>
      <c r="C359" s="735"/>
      <c r="D359" s="735"/>
      <c r="E359" s="286"/>
      <c r="F359" s="287"/>
      <c r="G359" s="734"/>
      <c r="H359" s="286"/>
    </row>
    <row r="360" spans="1:8" ht="15.75" customHeight="1" x14ac:dyDescent="0.2">
      <c r="A360" s="730">
        <v>22502</v>
      </c>
      <c r="B360" s="731" t="s">
        <v>649</v>
      </c>
      <c r="C360" s="735"/>
      <c r="D360" s="735"/>
      <c r="E360" s="286"/>
      <c r="F360" s="287"/>
      <c r="G360" s="734"/>
      <c r="H360" s="286"/>
    </row>
    <row r="361" spans="1:8" ht="15.75" customHeight="1" x14ac:dyDescent="0.2">
      <c r="A361" s="730">
        <v>22503</v>
      </c>
      <c r="B361" s="735" t="s">
        <v>442</v>
      </c>
      <c r="C361" s="735"/>
      <c r="D361" s="735"/>
      <c r="E361" s="286"/>
      <c r="F361" s="287"/>
      <c r="G361" s="734"/>
      <c r="H361" s="286"/>
    </row>
    <row r="362" spans="1:8" ht="15.75" customHeight="1" x14ac:dyDescent="0.2">
      <c r="A362" s="730">
        <v>22504</v>
      </c>
      <c r="B362" s="731" t="s">
        <v>650</v>
      </c>
      <c r="C362" s="735"/>
      <c r="D362" s="735"/>
      <c r="E362" s="754" t="s">
        <v>651</v>
      </c>
      <c r="F362" s="287"/>
      <c r="G362" s="734"/>
      <c r="H362" s="286"/>
    </row>
    <row r="363" spans="1:8" ht="15.75" customHeight="1" x14ac:dyDescent="0.2">
      <c r="A363" s="730">
        <v>22505</v>
      </c>
      <c r="B363" s="735" t="s">
        <v>443</v>
      </c>
      <c r="C363" s="735"/>
      <c r="D363" s="735"/>
      <c r="E363" s="754" t="s">
        <v>651</v>
      </c>
      <c r="F363" s="287"/>
      <c r="G363" s="734"/>
      <c r="H363" s="286"/>
    </row>
    <row r="364" spans="1:8" ht="15.75" customHeight="1" x14ac:dyDescent="0.2">
      <c r="A364" s="730">
        <v>22599</v>
      </c>
      <c r="B364" s="1808" t="str">
        <f>CONCATENATE("Sub total ",A359," - ",A363)</f>
        <v>Sub total 22501 - 22505</v>
      </c>
      <c r="C364" s="1809"/>
      <c r="D364" s="1810"/>
      <c r="E364" s="286"/>
      <c r="F364" s="287"/>
      <c r="G364" s="734"/>
      <c r="H364" s="286"/>
    </row>
    <row r="365" spans="1:8" ht="15.75" customHeight="1" x14ac:dyDescent="0.2">
      <c r="A365" s="729">
        <v>22600</v>
      </c>
      <c r="B365" s="1813" t="s">
        <v>444</v>
      </c>
      <c r="C365" s="1814"/>
      <c r="D365" s="1814"/>
      <c r="E365" s="1814"/>
      <c r="F365" s="1814"/>
      <c r="G365" s="1815"/>
      <c r="H365" s="286"/>
    </row>
    <row r="366" spans="1:8" ht="15.75" customHeight="1" x14ac:dyDescent="0.2">
      <c r="A366" s="730">
        <v>22601</v>
      </c>
      <c r="B366" s="735" t="s">
        <v>445</v>
      </c>
      <c r="C366" s="735"/>
      <c r="D366" s="735"/>
      <c r="E366" s="286"/>
      <c r="F366" s="287"/>
      <c r="G366" s="734"/>
      <c r="H366" s="286"/>
    </row>
    <row r="367" spans="1:8" ht="15.75" customHeight="1" x14ac:dyDescent="0.2">
      <c r="A367" s="730">
        <v>22602</v>
      </c>
      <c r="B367" s="731" t="s">
        <v>652</v>
      </c>
      <c r="C367" s="735"/>
      <c r="D367" s="735"/>
      <c r="E367" s="286"/>
      <c r="F367" s="287"/>
      <c r="G367" s="734"/>
      <c r="H367" s="286"/>
    </row>
    <row r="368" spans="1:8" ht="15.75" customHeight="1" x14ac:dyDescent="0.2">
      <c r="A368" s="730">
        <v>22603</v>
      </c>
      <c r="B368" s="735" t="s">
        <v>446</v>
      </c>
      <c r="C368" s="735"/>
      <c r="D368" s="735"/>
      <c r="E368" s="286"/>
      <c r="F368" s="287"/>
      <c r="G368" s="734"/>
      <c r="H368" s="286"/>
    </row>
    <row r="369" spans="1:8" ht="15.75" customHeight="1" x14ac:dyDescent="0.2">
      <c r="A369" s="730">
        <v>22604</v>
      </c>
      <c r="B369" s="735" t="s">
        <v>447</v>
      </c>
      <c r="C369" s="735"/>
      <c r="D369" s="735"/>
      <c r="E369" s="286"/>
      <c r="F369" s="287"/>
      <c r="G369" s="734"/>
      <c r="H369" s="286"/>
    </row>
    <row r="370" spans="1:8" ht="15.75" customHeight="1" x14ac:dyDescent="0.2">
      <c r="A370" s="730">
        <v>22605</v>
      </c>
      <c r="B370" s="731" t="s">
        <v>653</v>
      </c>
      <c r="C370" s="735"/>
      <c r="D370" s="735"/>
      <c r="E370" s="286"/>
      <c r="F370" s="287"/>
      <c r="G370" s="734"/>
      <c r="H370" s="286"/>
    </row>
    <row r="371" spans="1:8" ht="15.75" customHeight="1" x14ac:dyDescent="0.2">
      <c r="A371" s="730"/>
      <c r="B371" s="736" t="s">
        <v>448</v>
      </c>
      <c r="C371" s="736"/>
      <c r="D371" s="736"/>
      <c r="E371" s="286"/>
      <c r="F371" s="287"/>
      <c r="G371" s="734"/>
      <c r="H371" s="286"/>
    </row>
    <row r="372" spans="1:8" ht="15.75" customHeight="1" x14ac:dyDescent="0.2">
      <c r="A372" s="730">
        <v>22606</v>
      </c>
      <c r="B372" s="735" t="s">
        <v>449</v>
      </c>
      <c r="C372" s="735"/>
      <c r="D372" s="735"/>
      <c r="E372" s="286"/>
      <c r="F372" s="287"/>
      <c r="G372" s="734"/>
      <c r="H372" s="286"/>
    </row>
    <row r="373" spans="1:8" ht="15.75" customHeight="1" x14ac:dyDescent="0.2">
      <c r="A373" s="730">
        <v>22607</v>
      </c>
      <c r="B373" s="731" t="s">
        <v>654</v>
      </c>
      <c r="C373" s="735"/>
      <c r="D373" s="735"/>
      <c r="E373" s="286"/>
      <c r="F373" s="287"/>
      <c r="G373" s="734"/>
      <c r="H373" s="286"/>
    </row>
    <row r="374" spans="1:8" ht="15.75" customHeight="1" x14ac:dyDescent="0.2">
      <c r="A374" s="730"/>
      <c r="B374" s="736" t="s">
        <v>450</v>
      </c>
      <c r="C374" s="736"/>
      <c r="D374" s="736"/>
      <c r="E374" s="286"/>
      <c r="F374" s="287"/>
      <c r="G374" s="734"/>
      <c r="H374" s="286"/>
    </row>
    <row r="375" spans="1:8" ht="15.75" customHeight="1" x14ac:dyDescent="0.2">
      <c r="A375" s="730">
        <v>22608</v>
      </c>
      <c r="B375" s="735" t="s">
        <v>451</v>
      </c>
      <c r="C375" s="735"/>
      <c r="D375" s="735"/>
      <c r="E375" s="286"/>
      <c r="F375" s="287"/>
      <c r="G375" s="734"/>
      <c r="H375" s="286"/>
    </row>
    <row r="376" spans="1:8" ht="15.75" customHeight="1" x14ac:dyDescent="0.2">
      <c r="A376" s="730">
        <v>22609</v>
      </c>
      <c r="B376" s="735" t="s">
        <v>452</v>
      </c>
      <c r="C376" s="735"/>
      <c r="D376" s="735"/>
      <c r="E376" s="286"/>
      <c r="F376" s="287"/>
      <c r="G376" s="734"/>
      <c r="H376" s="286"/>
    </row>
    <row r="377" spans="1:8" ht="15.75" customHeight="1" x14ac:dyDescent="0.2">
      <c r="A377" s="730">
        <v>22610</v>
      </c>
      <c r="B377" s="731" t="s">
        <v>655</v>
      </c>
      <c r="C377" s="735"/>
      <c r="D377" s="735"/>
      <c r="E377" s="286"/>
      <c r="F377" s="287"/>
      <c r="G377" s="734"/>
      <c r="H377" s="286"/>
    </row>
    <row r="378" spans="1:8" ht="15.75" customHeight="1" x14ac:dyDescent="0.2">
      <c r="A378" s="730">
        <v>22611</v>
      </c>
      <c r="B378" s="735" t="s">
        <v>453</v>
      </c>
      <c r="C378" s="735"/>
      <c r="D378" s="735"/>
      <c r="E378" s="286"/>
      <c r="F378" s="287"/>
      <c r="G378" s="734"/>
      <c r="H378" s="286"/>
    </row>
    <row r="379" spans="1:8" ht="15.75" customHeight="1" x14ac:dyDescent="0.2">
      <c r="A379" s="730"/>
      <c r="B379" s="736" t="s">
        <v>454</v>
      </c>
      <c r="C379" s="736"/>
      <c r="D379" s="736"/>
      <c r="E379" s="286"/>
      <c r="F379" s="287"/>
      <c r="G379" s="734"/>
      <c r="H379" s="286"/>
    </row>
    <row r="380" spans="1:8" ht="15.75" customHeight="1" x14ac:dyDescent="0.2">
      <c r="A380" s="730">
        <v>22612</v>
      </c>
      <c r="B380" s="735" t="s">
        <v>455</v>
      </c>
      <c r="C380" s="735"/>
      <c r="D380" s="735"/>
      <c r="E380" s="286"/>
      <c r="F380" s="287"/>
      <c r="G380" s="734"/>
      <c r="H380" s="286"/>
    </row>
    <row r="381" spans="1:8" ht="15.75" customHeight="1" x14ac:dyDescent="0.2">
      <c r="A381" s="730">
        <v>22613</v>
      </c>
      <c r="B381" s="731" t="s">
        <v>656</v>
      </c>
      <c r="C381" s="735"/>
      <c r="D381" s="735"/>
      <c r="E381" s="286"/>
      <c r="F381" s="287"/>
      <c r="G381" s="734"/>
      <c r="H381" s="286"/>
    </row>
    <row r="382" spans="1:8" ht="15.75" customHeight="1" x14ac:dyDescent="0.2">
      <c r="A382" s="730">
        <v>22614</v>
      </c>
      <c r="B382" s="735" t="s">
        <v>456</v>
      </c>
      <c r="C382" s="735"/>
      <c r="D382" s="735"/>
      <c r="E382" s="286"/>
      <c r="F382" s="287"/>
      <c r="G382" s="734"/>
      <c r="H382" s="286"/>
    </row>
    <row r="383" spans="1:8" ht="15.75" customHeight="1" x14ac:dyDescent="0.2">
      <c r="A383" s="730">
        <v>22615</v>
      </c>
      <c r="B383" s="735" t="s">
        <v>457</v>
      </c>
      <c r="C383" s="735"/>
      <c r="D383" s="735"/>
      <c r="E383" s="286"/>
      <c r="F383" s="287"/>
      <c r="G383" s="734"/>
      <c r="H383" s="286"/>
    </row>
    <row r="384" spans="1:8" ht="15.75" customHeight="1" x14ac:dyDescent="0.2">
      <c r="A384" s="730">
        <v>22616</v>
      </c>
      <c r="B384" s="731" t="s">
        <v>1236</v>
      </c>
      <c r="C384" s="735"/>
      <c r="D384" s="735"/>
      <c r="E384" s="286"/>
      <c r="F384" s="287"/>
      <c r="G384" s="734"/>
      <c r="H384" s="286"/>
    </row>
    <row r="385" spans="1:8" ht="15.75" customHeight="1" x14ac:dyDescent="0.2">
      <c r="A385" s="730">
        <v>22617</v>
      </c>
      <c r="B385" s="731" t="s">
        <v>1235</v>
      </c>
      <c r="C385" s="735"/>
      <c r="D385" s="735"/>
      <c r="E385" s="286"/>
      <c r="F385" s="287"/>
      <c r="G385" s="734"/>
      <c r="H385" s="286"/>
    </row>
    <row r="386" spans="1:8" ht="15.75" customHeight="1" x14ac:dyDescent="0.2">
      <c r="A386" s="730">
        <v>22699</v>
      </c>
      <c r="B386" s="1808" t="str">
        <f>CONCATENATE("Sub total ",A366," - ",A385)</f>
        <v>Sub total 22601 - 22617</v>
      </c>
      <c r="C386" s="1809"/>
      <c r="D386" s="1810"/>
      <c r="E386" s="286"/>
      <c r="F386" s="287"/>
      <c r="G386" s="734"/>
      <c r="H386" s="286"/>
    </row>
    <row r="387" spans="1:8" ht="15.75" customHeight="1" x14ac:dyDescent="0.2">
      <c r="A387" s="729">
        <v>22700</v>
      </c>
      <c r="B387" s="1813" t="s">
        <v>658</v>
      </c>
      <c r="C387" s="1814"/>
      <c r="D387" s="1814"/>
      <c r="E387" s="1814"/>
      <c r="F387" s="1814"/>
      <c r="G387" s="1815"/>
      <c r="H387" s="286"/>
    </row>
    <row r="388" spans="1:8" ht="15.75" customHeight="1" x14ac:dyDescent="0.2">
      <c r="A388" s="730"/>
      <c r="B388" s="736" t="s">
        <v>657</v>
      </c>
      <c r="C388" s="737"/>
      <c r="D388" s="738"/>
      <c r="E388" s="286"/>
      <c r="F388" s="287"/>
      <c r="G388" s="734"/>
      <c r="H388" s="286"/>
    </row>
    <row r="389" spans="1:8" ht="15.75" customHeight="1" x14ac:dyDescent="0.2">
      <c r="A389" s="730">
        <v>22701</v>
      </c>
      <c r="B389" s="735" t="s">
        <v>458</v>
      </c>
      <c r="C389" s="732"/>
      <c r="D389" s="733"/>
      <c r="E389" s="286"/>
      <c r="F389" s="287"/>
      <c r="G389" s="734"/>
      <c r="H389" s="286"/>
    </row>
    <row r="390" spans="1:8" ht="15.75" customHeight="1" x14ac:dyDescent="0.2">
      <c r="A390" s="730">
        <v>22702</v>
      </c>
      <c r="B390" s="731" t="s">
        <v>1237</v>
      </c>
      <c r="C390" s="732"/>
      <c r="D390" s="733"/>
      <c r="E390" s="286"/>
      <c r="F390" s="287"/>
      <c r="G390" s="734"/>
      <c r="H390" s="286"/>
    </row>
    <row r="391" spans="1:8" ht="15.75" customHeight="1" x14ac:dyDescent="0.2">
      <c r="A391" s="730">
        <v>22703</v>
      </c>
      <c r="B391" s="735" t="s">
        <v>459</v>
      </c>
      <c r="C391" s="732"/>
      <c r="D391" s="733"/>
      <c r="E391" s="286"/>
      <c r="F391" s="287"/>
      <c r="G391" s="734"/>
      <c r="H391" s="286"/>
    </row>
    <row r="392" spans="1:8" ht="15.75" customHeight="1" x14ac:dyDescent="0.2">
      <c r="A392" s="730">
        <v>22704</v>
      </c>
      <c r="B392" s="735" t="s">
        <v>460</v>
      </c>
      <c r="C392" s="732"/>
      <c r="D392" s="733"/>
      <c r="E392" s="286"/>
      <c r="F392" s="287"/>
      <c r="G392" s="734"/>
      <c r="H392" s="286"/>
    </row>
    <row r="393" spans="1:8" ht="15.75" customHeight="1" x14ac:dyDescent="0.2">
      <c r="A393" s="730"/>
      <c r="B393" s="736" t="s">
        <v>461</v>
      </c>
      <c r="C393" s="737"/>
      <c r="D393" s="738"/>
      <c r="E393" s="286"/>
      <c r="F393" s="287"/>
      <c r="G393" s="734"/>
      <c r="H393" s="286"/>
    </row>
    <row r="394" spans="1:8" ht="15.75" customHeight="1" x14ac:dyDescent="0.2">
      <c r="A394" s="730">
        <v>22705</v>
      </c>
      <c r="B394" s="735" t="s">
        <v>462</v>
      </c>
      <c r="C394" s="732"/>
      <c r="D394" s="733"/>
      <c r="E394" s="286"/>
      <c r="F394" s="287"/>
      <c r="G394" s="734"/>
      <c r="H394" s="286"/>
    </row>
    <row r="395" spans="1:8" ht="15.75" customHeight="1" x14ac:dyDescent="0.2">
      <c r="A395" s="730">
        <v>22706</v>
      </c>
      <c r="B395" s="735" t="s">
        <v>463</v>
      </c>
      <c r="C395" s="732"/>
      <c r="D395" s="733"/>
      <c r="E395" s="286"/>
      <c r="F395" s="287"/>
      <c r="G395" s="734"/>
      <c r="H395" s="286"/>
    </row>
    <row r="396" spans="1:8" ht="15.75" customHeight="1" x14ac:dyDescent="0.2">
      <c r="A396" s="730">
        <v>22707</v>
      </c>
      <c r="B396" s="735" t="s">
        <v>464</v>
      </c>
      <c r="C396" s="732"/>
      <c r="D396" s="733"/>
      <c r="E396" s="286"/>
      <c r="F396" s="287"/>
      <c r="G396" s="734"/>
      <c r="H396" s="286"/>
    </row>
    <row r="397" spans="1:8" ht="15.75" customHeight="1" x14ac:dyDescent="0.2">
      <c r="A397" s="730">
        <v>22708</v>
      </c>
      <c r="B397" s="735" t="s">
        <v>465</v>
      </c>
      <c r="C397" s="732"/>
      <c r="D397" s="733"/>
      <c r="E397" s="286"/>
      <c r="F397" s="287"/>
      <c r="G397" s="734"/>
      <c r="H397" s="286"/>
    </row>
    <row r="398" spans="1:8" ht="15.75" customHeight="1" x14ac:dyDescent="0.2">
      <c r="A398" s="730">
        <v>22709</v>
      </c>
      <c r="B398" s="735" t="s">
        <v>466</v>
      </c>
      <c r="C398" s="732"/>
      <c r="D398" s="733"/>
      <c r="E398" s="286"/>
      <c r="F398" s="287"/>
      <c r="G398" s="734"/>
      <c r="H398" s="286"/>
    </row>
    <row r="399" spans="1:8" ht="15.75" customHeight="1" x14ac:dyDescent="0.2">
      <c r="A399" s="730">
        <v>22710</v>
      </c>
      <c r="B399" s="735" t="s">
        <v>467</v>
      </c>
      <c r="C399" s="732"/>
      <c r="D399" s="733"/>
      <c r="E399" s="286"/>
      <c r="F399" s="287"/>
      <c r="G399" s="734"/>
      <c r="H399" s="286"/>
    </row>
    <row r="400" spans="1:8" ht="15.75" customHeight="1" x14ac:dyDescent="0.2">
      <c r="A400" s="730">
        <v>22711</v>
      </c>
      <c r="B400" s="731" t="s">
        <v>659</v>
      </c>
      <c r="C400" s="732"/>
      <c r="D400" s="733"/>
      <c r="E400" s="286"/>
      <c r="F400" s="287"/>
      <c r="G400" s="734"/>
      <c r="H400" s="286"/>
    </row>
    <row r="401" spans="1:8" ht="15.75" customHeight="1" x14ac:dyDescent="0.2">
      <c r="A401" s="730">
        <v>22712</v>
      </c>
      <c r="B401" s="735" t="s">
        <v>468</v>
      </c>
      <c r="C401" s="732"/>
      <c r="D401" s="733"/>
      <c r="E401" s="286"/>
      <c r="F401" s="287"/>
      <c r="G401" s="734"/>
      <c r="H401" s="286"/>
    </row>
    <row r="402" spans="1:8" ht="15.75" customHeight="1" x14ac:dyDescent="0.2">
      <c r="A402" s="730">
        <v>22799</v>
      </c>
      <c r="B402" s="1808" t="str">
        <f>CONCATENATE("Sub total ",A389," - ",A401)</f>
        <v>Sub total 22701 - 22712</v>
      </c>
      <c r="C402" s="1809"/>
      <c r="D402" s="1810"/>
      <c r="E402" s="286"/>
      <c r="F402" s="287"/>
      <c r="G402" s="734"/>
      <c r="H402" s="286"/>
    </row>
    <row r="403" spans="1:8" ht="15.75" customHeight="1" x14ac:dyDescent="0.2">
      <c r="A403" s="729">
        <v>22800</v>
      </c>
      <c r="B403" s="1805" t="s">
        <v>469</v>
      </c>
      <c r="C403" s="1806"/>
      <c r="D403" s="1806"/>
      <c r="E403" s="1806"/>
      <c r="F403" s="1806"/>
      <c r="G403" s="1807"/>
      <c r="H403" s="286"/>
    </row>
    <row r="404" spans="1:8" ht="15.75" customHeight="1" x14ac:dyDescent="0.2">
      <c r="A404" s="730">
        <v>22801</v>
      </c>
      <c r="B404" s="735" t="s">
        <v>470</v>
      </c>
      <c r="C404" s="735"/>
      <c r="D404" s="735"/>
      <c r="E404" s="286"/>
      <c r="F404" s="287"/>
      <c r="G404" s="734"/>
      <c r="H404" s="286"/>
    </row>
    <row r="405" spans="1:8" ht="15.75" customHeight="1" x14ac:dyDescent="0.2">
      <c r="A405" s="729">
        <v>22900</v>
      </c>
      <c r="B405" s="1813" t="s">
        <v>174</v>
      </c>
      <c r="C405" s="1814"/>
      <c r="D405" s="1814"/>
      <c r="E405" s="1814"/>
      <c r="F405" s="1814"/>
      <c r="G405" s="1815"/>
      <c r="H405" s="286"/>
    </row>
    <row r="406" spans="1:8" ht="15.75" customHeight="1" x14ac:dyDescent="0.2">
      <c r="A406" s="730">
        <v>22901</v>
      </c>
      <c r="B406" s="735" t="s">
        <v>471</v>
      </c>
      <c r="C406" s="735"/>
      <c r="D406" s="735"/>
      <c r="E406" s="286"/>
      <c r="F406" s="287"/>
      <c r="G406" s="734"/>
      <c r="H406" s="286"/>
    </row>
    <row r="407" spans="1:8" ht="15.75" customHeight="1" x14ac:dyDescent="0.2">
      <c r="A407" s="730">
        <v>22902</v>
      </c>
      <c r="B407" s="735" t="s">
        <v>472</v>
      </c>
      <c r="C407" s="735"/>
      <c r="D407" s="735"/>
      <c r="E407" s="286"/>
      <c r="F407" s="287"/>
      <c r="G407" s="734"/>
      <c r="H407" s="286"/>
    </row>
    <row r="408" spans="1:8" ht="15.75" customHeight="1" x14ac:dyDescent="0.2">
      <c r="A408" s="730">
        <v>22903</v>
      </c>
      <c r="B408" s="735" t="s">
        <v>473</v>
      </c>
      <c r="C408" s="735"/>
      <c r="D408" s="735"/>
      <c r="E408" s="286"/>
      <c r="F408" s="287"/>
      <c r="G408" s="734"/>
      <c r="H408" s="286"/>
    </row>
    <row r="409" spans="1:8" ht="15.75" customHeight="1" x14ac:dyDescent="0.2">
      <c r="A409" s="730">
        <v>22904</v>
      </c>
      <c r="B409" s="735" t="s">
        <v>474</v>
      </c>
      <c r="C409" s="735"/>
      <c r="D409" s="735"/>
      <c r="E409" s="286"/>
      <c r="F409" s="287"/>
      <c r="G409" s="734"/>
      <c r="H409" s="286"/>
    </row>
    <row r="410" spans="1:8" ht="15.75" customHeight="1" x14ac:dyDescent="0.2">
      <c r="A410" s="730">
        <v>22905</v>
      </c>
      <c r="B410" s="731" t="s">
        <v>660</v>
      </c>
      <c r="C410" s="735"/>
      <c r="D410" s="735"/>
      <c r="E410" s="286"/>
      <c r="F410" s="287"/>
      <c r="G410" s="734"/>
      <c r="H410" s="286"/>
    </row>
    <row r="411" spans="1:8" ht="15.75" customHeight="1" x14ac:dyDescent="0.2">
      <c r="A411" s="730">
        <v>22999</v>
      </c>
      <c r="B411" s="1808" t="str">
        <f>CONCATENATE("Sub total ",A404," - ",A410)</f>
        <v>Sub total 22801 - 22905</v>
      </c>
      <c r="C411" s="1809"/>
      <c r="D411" s="1810"/>
      <c r="E411" s="286"/>
      <c r="F411" s="287"/>
      <c r="G411" s="734"/>
      <c r="H411" s="286"/>
    </row>
    <row r="412" spans="1:8" ht="15.75" customHeight="1" x14ac:dyDescent="0.2">
      <c r="A412" s="729">
        <v>23000</v>
      </c>
      <c r="B412" s="1813" t="s">
        <v>475</v>
      </c>
      <c r="C412" s="1814"/>
      <c r="D412" s="1814"/>
      <c r="E412" s="1814"/>
      <c r="F412" s="1814"/>
      <c r="G412" s="1815"/>
      <c r="H412" s="286"/>
    </row>
    <row r="413" spans="1:8" ht="15.75" customHeight="1" x14ac:dyDescent="0.2">
      <c r="A413" s="730">
        <v>23001</v>
      </c>
      <c r="B413" s="735" t="s">
        <v>476</v>
      </c>
      <c r="C413" s="732"/>
      <c r="D413" s="733"/>
      <c r="E413" s="286"/>
      <c r="F413" s="287"/>
      <c r="G413" s="734"/>
      <c r="H413" s="286"/>
    </row>
    <row r="414" spans="1:8" ht="15.75" customHeight="1" x14ac:dyDescent="0.2">
      <c r="A414" s="730">
        <v>23002</v>
      </c>
      <c r="B414" s="735" t="s">
        <v>477</v>
      </c>
      <c r="C414" s="732"/>
      <c r="D414" s="733"/>
      <c r="E414" s="286"/>
      <c r="F414" s="287"/>
      <c r="G414" s="734"/>
      <c r="H414" s="286"/>
    </row>
    <row r="415" spans="1:8" ht="15.75" customHeight="1" x14ac:dyDescent="0.2">
      <c r="A415" s="730">
        <v>23099</v>
      </c>
      <c r="B415" s="1808" t="str">
        <f>CONCATENATE("Sub total ",A413," - ",A414)</f>
        <v>Sub total 23001 - 23002</v>
      </c>
      <c r="C415" s="1809"/>
      <c r="D415" s="1810"/>
      <c r="E415" s="286"/>
      <c r="F415" s="287"/>
      <c r="G415" s="734"/>
      <c r="H415" s="286"/>
    </row>
    <row r="416" spans="1:8" ht="15.75" customHeight="1" x14ac:dyDescent="0.2">
      <c r="A416" s="729">
        <v>23100</v>
      </c>
      <c r="B416" s="1813" t="s">
        <v>478</v>
      </c>
      <c r="C416" s="1814"/>
      <c r="D416" s="1814"/>
      <c r="E416" s="1814"/>
      <c r="F416" s="1814"/>
      <c r="G416" s="1815"/>
      <c r="H416" s="286"/>
    </row>
    <row r="417" spans="1:8" ht="15.75" customHeight="1" x14ac:dyDescent="0.2">
      <c r="A417" s="730">
        <v>23101</v>
      </c>
      <c r="B417" s="731" t="s">
        <v>661</v>
      </c>
      <c r="C417" s="732"/>
      <c r="D417" s="733"/>
      <c r="E417" s="286"/>
      <c r="F417" s="287"/>
      <c r="G417" s="734"/>
      <c r="H417" s="286"/>
    </row>
    <row r="418" spans="1:8" ht="15.75" customHeight="1" x14ac:dyDescent="0.2">
      <c r="A418" s="730">
        <v>23102</v>
      </c>
      <c r="B418" s="731" t="s">
        <v>662</v>
      </c>
      <c r="C418" s="732"/>
      <c r="D418" s="733"/>
      <c r="E418" s="286"/>
      <c r="F418" s="287"/>
      <c r="G418" s="734"/>
      <c r="H418" s="286"/>
    </row>
    <row r="419" spans="1:8" ht="15.75" customHeight="1" x14ac:dyDescent="0.2">
      <c r="A419" s="730">
        <v>23103</v>
      </c>
      <c r="B419" s="735" t="s">
        <v>479</v>
      </c>
      <c r="C419" s="732"/>
      <c r="D419" s="733"/>
      <c r="E419" s="286"/>
      <c r="F419" s="287"/>
      <c r="G419" s="734"/>
      <c r="H419" s="286"/>
    </row>
    <row r="420" spans="1:8" ht="15.75" customHeight="1" x14ac:dyDescent="0.2">
      <c r="A420" s="730">
        <v>23104</v>
      </c>
      <c r="B420" s="731" t="s">
        <v>663</v>
      </c>
      <c r="C420" s="732"/>
      <c r="D420" s="733"/>
      <c r="E420" s="286"/>
      <c r="F420" s="287"/>
      <c r="G420" s="734"/>
      <c r="H420" s="286"/>
    </row>
    <row r="421" spans="1:8" ht="15.75" customHeight="1" x14ac:dyDescent="0.2">
      <c r="A421" s="730">
        <v>23105</v>
      </c>
      <c r="B421" s="731" t="s">
        <v>664</v>
      </c>
      <c r="C421" s="732"/>
      <c r="D421" s="733"/>
      <c r="E421" s="286"/>
      <c r="F421" s="287"/>
      <c r="G421" s="734"/>
      <c r="H421" s="286"/>
    </row>
    <row r="422" spans="1:8" ht="15.75" customHeight="1" x14ac:dyDescent="0.2">
      <c r="A422" s="730">
        <v>23199</v>
      </c>
      <c r="B422" s="1808" t="str">
        <f>CONCATENATE("Sub total ",A417," - ",A421)</f>
        <v>Sub total 23101 - 23105</v>
      </c>
      <c r="C422" s="1809"/>
      <c r="D422" s="1810"/>
      <c r="E422" s="286"/>
      <c r="F422" s="287"/>
      <c r="G422" s="734"/>
      <c r="H422" s="286"/>
    </row>
    <row r="423" spans="1:8" ht="15.75" customHeight="1" x14ac:dyDescent="0.2">
      <c r="A423" s="729">
        <v>23200</v>
      </c>
      <c r="B423" s="1813" t="s">
        <v>480</v>
      </c>
      <c r="C423" s="1814"/>
      <c r="D423" s="1814"/>
      <c r="E423" s="1814"/>
      <c r="F423" s="1814"/>
      <c r="G423" s="1815"/>
      <c r="H423" s="286"/>
    </row>
    <row r="424" spans="1:8" ht="15.75" customHeight="1" x14ac:dyDescent="0.2">
      <c r="A424" s="730">
        <v>23201</v>
      </c>
      <c r="B424" s="735" t="s">
        <v>481</v>
      </c>
      <c r="C424" s="732"/>
      <c r="D424" s="733"/>
      <c r="E424" s="286"/>
      <c r="F424" s="287"/>
      <c r="G424" s="734"/>
      <c r="H424" s="286"/>
    </row>
    <row r="425" spans="1:8" ht="15.75" customHeight="1" x14ac:dyDescent="0.2">
      <c r="A425" s="730">
        <v>23202</v>
      </c>
      <c r="B425" s="731" t="s">
        <v>666</v>
      </c>
      <c r="C425" s="732"/>
      <c r="D425" s="733"/>
      <c r="E425" s="286"/>
      <c r="F425" s="287"/>
      <c r="G425" s="734"/>
      <c r="H425" s="286"/>
    </row>
    <row r="426" spans="1:8" ht="15.75" customHeight="1" x14ac:dyDescent="0.2">
      <c r="A426" s="730">
        <v>23203</v>
      </c>
      <c r="B426" s="731" t="s">
        <v>667</v>
      </c>
      <c r="C426" s="732"/>
      <c r="D426" s="733"/>
      <c r="E426" s="286"/>
      <c r="F426" s="287"/>
      <c r="G426" s="734"/>
      <c r="H426" s="286"/>
    </row>
    <row r="427" spans="1:8" ht="15.75" customHeight="1" x14ac:dyDescent="0.2">
      <c r="A427" s="730">
        <v>23204</v>
      </c>
      <c r="B427" s="731" t="s">
        <v>1238</v>
      </c>
      <c r="C427" s="732"/>
      <c r="D427" s="733"/>
      <c r="E427" s="286"/>
      <c r="F427" s="287"/>
      <c r="G427" s="734"/>
      <c r="H427" s="286"/>
    </row>
    <row r="428" spans="1:8" ht="15.75" customHeight="1" x14ac:dyDescent="0.2">
      <c r="A428" s="730">
        <v>23205</v>
      </c>
      <c r="B428" s="731" t="s">
        <v>668</v>
      </c>
      <c r="C428" s="732"/>
      <c r="D428" s="733"/>
      <c r="E428" s="286"/>
      <c r="F428" s="287"/>
      <c r="G428" s="734"/>
      <c r="H428" s="286"/>
    </row>
    <row r="429" spans="1:8" ht="15.75" customHeight="1" x14ac:dyDescent="0.2">
      <c r="A429" s="730">
        <v>23206</v>
      </c>
      <c r="B429" s="731" t="s">
        <v>669</v>
      </c>
      <c r="C429" s="732"/>
      <c r="D429" s="733"/>
      <c r="E429" s="286"/>
      <c r="F429" s="287"/>
      <c r="G429" s="734"/>
      <c r="H429" s="286"/>
    </row>
    <row r="430" spans="1:8" ht="15.75" customHeight="1" x14ac:dyDescent="0.2">
      <c r="A430" s="730">
        <v>23299</v>
      </c>
      <c r="B430" s="1808" t="str">
        <f>CONCATENATE("Sub total ",A424," - ",A429)</f>
        <v>Sub total 23201 - 23206</v>
      </c>
      <c r="C430" s="1809"/>
      <c r="D430" s="1810"/>
      <c r="E430" s="286"/>
      <c r="F430" s="287"/>
      <c r="G430" s="734"/>
      <c r="H430" s="286"/>
    </row>
    <row r="431" spans="1:8" ht="16.5" customHeight="1" x14ac:dyDescent="0.2">
      <c r="A431" s="729">
        <v>34100</v>
      </c>
      <c r="B431" s="1805" t="s">
        <v>665</v>
      </c>
      <c r="C431" s="1806"/>
      <c r="D431" s="1806"/>
      <c r="E431" s="1806"/>
      <c r="F431" s="1806"/>
      <c r="G431" s="1807"/>
      <c r="H431" s="286"/>
    </row>
    <row r="432" spans="1:8" ht="16.5" customHeight="1" x14ac:dyDescent="0.2">
      <c r="A432" s="730">
        <v>24101</v>
      </c>
      <c r="B432" s="735" t="s">
        <v>482</v>
      </c>
      <c r="C432" s="732"/>
      <c r="D432" s="733"/>
      <c r="E432" s="286"/>
      <c r="F432" s="287"/>
      <c r="G432" s="734"/>
      <c r="H432" s="286"/>
    </row>
    <row r="433" spans="1:8" ht="16.5" customHeight="1" x14ac:dyDescent="0.2">
      <c r="A433" s="730">
        <v>34102</v>
      </c>
      <c r="B433" s="731" t="s">
        <v>483</v>
      </c>
      <c r="C433" s="732"/>
      <c r="D433" s="733"/>
      <c r="E433" s="286"/>
      <c r="F433" s="287"/>
      <c r="G433" s="734"/>
      <c r="H433" s="286"/>
    </row>
    <row r="434" spans="1:8" ht="16.5" customHeight="1" x14ac:dyDescent="0.2">
      <c r="A434" s="730">
        <v>24103</v>
      </c>
      <c r="B434" s="735" t="s">
        <v>484</v>
      </c>
      <c r="C434" s="732"/>
      <c r="D434" s="733"/>
      <c r="E434" s="286"/>
      <c r="F434" s="287"/>
      <c r="G434" s="734"/>
      <c r="H434" s="286"/>
    </row>
    <row r="435" spans="1:8" ht="16.5" customHeight="1" x14ac:dyDescent="0.2">
      <c r="A435" s="730">
        <v>24104</v>
      </c>
      <c r="B435" s="735" t="s">
        <v>485</v>
      </c>
      <c r="C435" s="732"/>
      <c r="D435" s="733"/>
      <c r="E435" s="286"/>
      <c r="F435" s="287"/>
      <c r="G435" s="734"/>
      <c r="H435" s="286"/>
    </row>
    <row r="436" spans="1:8" ht="16.5" customHeight="1" x14ac:dyDescent="0.2">
      <c r="A436" s="730">
        <v>24105</v>
      </c>
      <c r="B436" s="735" t="s">
        <v>486</v>
      </c>
      <c r="C436" s="732"/>
      <c r="D436" s="733"/>
      <c r="E436" s="286"/>
      <c r="F436" s="287"/>
      <c r="G436" s="734"/>
      <c r="H436" s="286"/>
    </row>
    <row r="437" spans="1:8" ht="16.5" customHeight="1" x14ac:dyDescent="0.2">
      <c r="A437" s="730">
        <v>24106</v>
      </c>
      <c r="B437" s="735" t="s">
        <v>487</v>
      </c>
      <c r="C437" s="732"/>
      <c r="D437" s="733"/>
      <c r="E437" s="286"/>
      <c r="F437" s="287"/>
      <c r="G437" s="734"/>
      <c r="H437" s="286"/>
    </row>
    <row r="438" spans="1:8" ht="16.5" customHeight="1" x14ac:dyDescent="0.2">
      <c r="A438" s="730">
        <v>24107</v>
      </c>
      <c r="B438" s="735" t="s">
        <v>488</v>
      </c>
      <c r="C438" s="732"/>
      <c r="D438" s="733"/>
      <c r="E438" s="286"/>
      <c r="F438" s="287"/>
      <c r="G438" s="734"/>
      <c r="H438" s="286"/>
    </row>
    <row r="439" spans="1:8" ht="16.5" customHeight="1" x14ac:dyDescent="0.2">
      <c r="A439" s="730">
        <v>24108</v>
      </c>
      <c r="B439" s="735" t="s">
        <v>163</v>
      </c>
      <c r="C439" s="732"/>
      <c r="D439" s="733"/>
      <c r="E439" s="286"/>
      <c r="F439" s="287"/>
      <c r="G439" s="734"/>
      <c r="H439" s="286"/>
    </row>
    <row r="440" spans="1:8" ht="16.5" customHeight="1" x14ac:dyDescent="0.2">
      <c r="A440" s="730">
        <v>24199</v>
      </c>
      <c r="B440" s="1808" t="str">
        <f>CONCATENATE("Sub total ",A432," - ",A439)</f>
        <v>Sub total 24101 - 24108</v>
      </c>
      <c r="C440" s="1809"/>
      <c r="D440" s="1810"/>
      <c r="E440" s="286"/>
      <c r="F440" s="287"/>
      <c r="G440" s="734"/>
      <c r="H440" s="286"/>
    </row>
    <row r="441" spans="1:8" ht="16.5" customHeight="1" x14ac:dyDescent="0.2">
      <c r="A441" s="729">
        <v>24200</v>
      </c>
      <c r="B441" s="1805" t="s">
        <v>670</v>
      </c>
      <c r="C441" s="1806"/>
      <c r="D441" s="1806"/>
      <c r="E441" s="1806"/>
      <c r="F441" s="1806"/>
      <c r="G441" s="1807"/>
      <c r="H441" s="286"/>
    </row>
    <row r="442" spans="1:8" ht="16.5" customHeight="1" x14ac:dyDescent="0.2">
      <c r="A442" s="730">
        <v>24201</v>
      </c>
      <c r="B442" s="735" t="s">
        <v>489</v>
      </c>
      <c r="C442" s="732"/>
      <c r="D442" s="733"/>
      <c r="E442" s="286"/>
      <c r="F442" s="287"/>
      <c r="G442" s="734"/>
      <c r="H442" s="286"/>
    </row>
    <row r="443" spans="1:8" ht="16.5" customHeight="1" x14ac:dyDescent="0.2">
      <c r="A443" s="730">
        <v>24202</v>
      </c>
      <c r="B443" s="735" t="s">
        <v>490</v>
      </c>
      <c r="C443" s="732"/>
      <c r="D443" s="733"/>
      <c r="E443" s="286"/>
      <c r="F443" s="287"/>
      <c r="G443" s="734"/>
      <c r="H443" s="286"/>
    </row>
    <row r="444" spans="1:8" ht="16.5" customHeight="1" x14ac:dyDescent="0.2">
      <c r="A444" s="730">
        <v>24203</v>
      </c>
      <c r="B444" s="735" t="s">
        <v>491</v>
      </c>
      <c r="C444" s="732"/>
      <c r="D444" s="733"/>
      <c r="E444" s="286"/>
      <c r="F444" s="287"/>
      <c r="G444" s="734"/>
      <c r="H444" s="286"/>
    </row>
    <row r="445" spans="1:8" ht="16.5" customHeight="1" x14ac:dyDescent="0.2">
      <c r="A445" s="730">
        <v>24204</v>
      </c>
      <c r="B445" s="735" t="s">
        <v>492</v>
      </c>
      <c r="C445" s="732"/>
      <c r="D445" s="733"/>
      <c r="E445" s="286"/>
      <c r="F445" s="287"/>
      <c r="G445" s="734"/>
      <c r="H445" s="286"/>
    </row>
    <row r="446" spans="1:8" ht="16.5" customHeight="1" x14ac:dyDescent="0.2">
      <c r="A446" s="730">
        <v>24299</v>
      </c>
      <c r="B446" s="1808" t="str">
        <f>CONCATENATE("Sub total ",A442," - ",A445)</f>
        <v>Sub total 24201 - 24204</v>
      </c>
      <c r="C446" s="1809"/>
      <c r="D446" s="1810"/>
      <c r="E446" s="286"/>
      <c r="F446" s="287"/>
      <c r="G446" s="734"/>
      <c r="H446" s="286"/>
    </row>
    <row r="447" spans="1:8" ht="16.5" customHeight="1" x14ac:dyDescent="0.2">
      <c r="A447" s="729">
        <v>24400</v>
      </c>
      <c r="B447" s="1829" t="s">
        <v>493</v>
      </c>
      <c r="C447" s="1830"/>
      <c r="D447" s="1830"/>
      <c r="E447" s="1830"/>
      <c r="F447" s="1830"/>
      <c r="G447" s="1831"/>
      <c r="H447" s="286"/>
    </row>
    <row r="448" spans="1:8" ht="16.5" customHeight="1" x14ac:dyDescent="0.2">
      <c r="A448" s="730">
        <v>24301</v>
      </c>
      <c r="B448" s="731" t="s">
        <v>671</v>
      </c>
      <c r="C448" s="732"/>
      <c r="D448" s="733"/>
      <c r="E448" s="286"/>
      <c r="F448" s="287"/>
      <c r="G448" s="734"/>
      <c r="H448" s="286"/>
    </row>
    <row r="449" spans="1:8" ht="16.5" customHeight="1" x14ac:dyDescent="0.2">
      <c r="A449" s="730">
        <v>24302</v>
      </c>
      <c r="B449" s="731" t="s">
        <v>672</v>
      </c>
      <c r="C449" s="732"/>
      <c r="D449" s="733"/>
      <c r="E449" s="286"/>
      <c r="F449" s="287"/>
      <c r="G449" s="734"/>
      <c r="H449" s="286"/>
    </row>
    <row r="450" spans="1:8" ht="16.5" customHeight="1" x14ac:dyDescent="0.2">
      <c r="A450" s="730">
        <v>24303</v>
      </c>
      <c r="B450" s="731" t="s">
        <v>674</v>
      </c>
      <c r="C450" s="732"/>
      <c r="D450" s="733"/>
      <c r="E450" s="286"/>
      <c r="F450" s="287"/>
      <c r="G450" s="734"/>
      <c r="H450" s="286"/>
    </row>
    <row r="451" spans="1:8" ht="16.5" customHeight="1" x14ac:dyDescent="0.2">
      <c r="A451" s="730">
        <v>24304</v>
      </c>
      <c r="B451" s="731" t="s">
        <v>673</v>
      </c>
      <c r="C451" s="732"/>
      <c r="D451" s="733"/>
      <c r="E451" s="286"/>
      <c r="F451" s="287"/>
      <c r="G451" s="734"/>
      <c r="H451" s="286"/>
    </row>
    <row r="452" spans="1:8" ht="16.5" customHeight="1" x14ac:dyDescent="0.2">
      <c r="A452" s="730">
        <v>24305</v>
      </c>
      <c r="B452" s="731" t="s">
        <v>675</v>
      </c>
      <c r="C452" s="732"/>
      <c r="D452" s="733"/>
      <c r="E452" s="286"/>
      <c r="F452" s="287"/>
      <c r="G452" s="734"/>
      <c r="H452" s="286"/>
    </row>
    <row r="453" spans="1:8" ht="16.5" customHeight="1" x14ac:dyDescent="0.2">
      <c r="A453" s="730">
        <v>24306</v>
      </c>
      <c r="B453" s="731" t="s">
        <v>676</v>
      </c>
      <c r="C453" s="732"/>
      <c r="D453" s="733"/>
      <c r="E453" s="286"/>
      <c r="F453" s="287"/>
      <c r="G453" s="734"/>
      <c r="H453" s="286"/>
    </row>
    <row r="454" spans="1:8" ht="16.5" customHeight="1" x14ac:dyDescent="0.2">
      <c r="A454" s="730">
        <v>24307</v>
      </c>
      <c r="B454" s="735" t="s">
        <v>494</v>
      </c>
      <c r="C454" s="732"/>
      <c r="D454" s="733"/>
      <c r="E454" s="286"/>
      <c r="F454" s="287"/>
      <c r="G454" s="734"/>
      <c r="H454" s="286"/>
    </row>
    <row r="455" spans="1:8" ht="16.5" customHeight="1" x14ac:dyDescent="0.2">
      <c r="A455" s="730">
        <v>24308</v>
      </c>
      <c r="B455" s="735" t="s">
        <v>495</v>
      </c>
      <c r="C455" s="732"/>
      <c r="D455" s="733"/>
      <c r="E455" s="286"/>
      <c r="F455" s="287"/>
      <c r="G455" s="734"/>
      <c r="H455" s="286"/>
    </row>
    <row r="456" spans="1:8" ht="16.5" customHeight="1" x14ac:dyDescent="0.2">
      <c r="A456" s="730">
        <v>24309</v>
      </c>
      <c r="B456" s="735" t="s">
        <v>163</v>
      </c>
      <c r="C456" s="732"/>
      <c r="D456" s="733"/>
      <c r="E456" s="286"/>
      <c r="F456" s="287"/>
      <c r="G456" s="734"/>
      <c r="H456" s="286"/>
    </row>
    <row r="457" spans="1:8" ht="16.5" customHeight="1" x14ac:dyDescent="0.2">
      <c r="A457" s="730">
        <v>24399</v>
      </c>
      <c r="B457" s="1808" t="str">
        <f>CONCATENATE("Sub total ",A448," - ",A456)</f>
        <v>Sub total 24301 - 24309</v>
      </c>
      <c r="C457" s="1809"/>
      <c r="D457" s="1810"/>
      <c r="E457" s="286"/>
      <c r="F457" s="287"/>
      <c r="G457" s="734"/>
      <c r="H457" s="286"/>
    </row>
  </sheetData>
  <customSheetViews>
    <customSheetView guid="{87C6E031-6671-4D20-A947-4ABBDA5EC8EA}" showGridLines="0" topLeftCell="A408">
      <selection activeCell="A430" sqref="A430"/>
      <pageMargins left="0.2" right="0.2" top="0.75" bottom="0.2" header="0.25" footer="0"/>
      <pageSetup scale="95" orientation="landscape" horizontalDpi="300" verticalDpi="300" r:id="rId1"/>
      <headerFooter alignWithMargins="0">
        <oddFooter>&amp;C&amp;P</oddFooter>
      </headerFooter>
    </customSheetView>
    <customSheetView guid="{21CA7D52-6405-4709-96E4-5DB6BEC63013}" showGridLines="0">
      <selection activeCell="G129" sqref="G129"/>
      <pageMargins left="0.2" right="0.2" top="0.75" bottom="0.2" header="0.25" footer="0"/>
      <pageSetup scale="95" orientation="landscape" horizontalDpi="300" verticalDpi="300" r:id="rId2"/>
      <headerFooter alignWithMargins="0">
        <oddFooter>&amp;C&amp;P</oddFooter>
      </headerFooter>
    </customSheetView>
    <customSheetView guid="{26C2C0D3-D8B4-4F1E-9615-4F8590F048BD}" showPageBreaks="1" showGridLines="0" topLeftCell="A261">
      <selection activeCell="D202" sqref="D202"/>
      <pageMargins left="0.2" right="0.2" top="0.75" bottom="0.2" header="0.25" footer="0"/>
      <pageSetup scale="95" orientation="landscape" horizontalDpi="300" verticalDpi="300" r:id="rId3"/>
      <headerFooter alignWithMargins="0">
        <oddFooter>&amp;C&amp;P</oddFooter>
      </headerFooter>
    </customSheetView>
  </customSheetViews>
  <mergeCells count="77">
    <mergeCell ref="B411:D411"/>
    <mergeCell ref="E3:F3"/>
    <mergeCell ref="B447:G447"/>
    <mergeCell ref="B430:D430"/>
    <mergeCell ref="B423:G423"/>
    <mergeCell ref="B431:G431"/>
    <mergeCell ref="B415:D415"/>
    <mergeCell ref="B101:G101"/>
    <mergeCell ref="B139:G139"/>
    <mergeCell ref="B77:G77"/>
    <mergeCell ref="B84:G84"/>
    <mergeCell ref="B83:D83"/>
    <mergeCell ref="B138:D138"/>
    <mergeCell ref="B113:G113"/>
    <mergeCell ref="B365:G365"/>
    <mergeCell ref="B338:G338"/>
    <mergeCell ref="A3:A8"/>
    <mergeCell ref="B219:D219"/>
    <mergeCell ref="B251:D251"/>
    <mergeCell ref="B327:D327"/>
    <mergeCell ref="B48:G48"/>
    <mergeCell ref="B70:G70"/>
    <mergeCell ref="B232:D232"/>
    <mergeCell ref="B148:D148"/>
    <mergeCell ref="B171:D171"/>
    <mergeCell ref="B149:G149"/>
    <mergeCell ref="B172:G172"/>
    <mergeCell ref="B220:G220"/>
    <mergeCell ref="B181:D181"/>
    <mergeCell ref="B285:D285"/>
    <mergeCell ref="B233:G233"/>
    <mergeCell ref="B96:G96"/>
    <mergeCell ref="B457:D457"/>
    <mergeCell ref="B440:D440"/>
    <mergeCell ref="B446:D446"/>
    <mergeCell ref="B337:D337"/>
    <mergeCell ref="B197:G197"/>
    <mergeCell ref="B386:D386"/>
    <mergeCell ref="B422:D422"/>
    <mergeCell ref="B402:D402"/>
    <mergeCell ref="B387:G387"/>
    <mergeCell ref="B412:G412"/>
    <mergeCell ref="B403:G403"/>
    <mergeCell ref="B416:G416"/>
    <mergeCell ref="B405:G405"/>
    <mergeCell ref="B441:G441"/>
    <mergeCell ref="B307:D307"/>
    <mergeCell ref="B286:G286"/>
    <mergeCell ref="B268:G268"/>
    <mergeCell ref="B308:G308"/>
    <mergeCell ref="B328:G328"/>
    <mergeCell ref="B347:D347"/>
    <mergeCell ref="B350:G350"/>
    <mergeCell ref="B358:G358"/>
    <mergeCell ref="B348:G348"/>
    <mergeCell ref="B357:D357"/>
    <mergeCell ref="B364:D364"/>
    <mergeCell ref="B3:D5"/>
    <mergeCell ref="B112:D112"/>
    <mergeCell ref="B196:D196"/>
    <mergeCell ref="B182:G182"/>
    <mergeCell ref="B69:D69"/>
    <mergeCell ref="B7:B8"/>
    <mergeCell ref="B76:D76"/>
    <mergeCell ref="B252:G252"/>
    <mergeCell ref="B27:D27"/>
    <mergeCell ref="B47:D47"/>
    <mergeCell ref="B267:D267"/>
    <mergeCell ref="B9:G9"/>
    <mergeCell ref="G3:H3"/>
    <mergeCell ref="B28:G28"/>
    <mergeCell ref="B95:D95"/>
    <mergeCell ref="B100:D100"/>
    <mergeCell ref="H5:H8"/>
    <mergeCell ref="E5:E8"/>
    <mergeCell ref="F5:F8"/>
    <mergeCell ref="G5:G8"/>
  </mergeCells>
  <phoneticPr fontId="12" type="noConversion"/>
  <pageMargins left="0.2" right="0.2" top="0.75" bottom="0.2" header="0.25" footer="0"/>
  <pageSetup scale="92" orientation="landscape" r:id="rId4"/>
  <headerFooter alignWithMargins="0">
    <oddFooter>&amp;C&amp;P</oddFooter>
  </headerFooter>
  <colBreaks count="1" manualBreakCount="1">
    <brk id="8" max="1048575" man="1"/>
  </colBreaks>
  <drawing r:id="rId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X35"/>
  <sheetViews>
    <sheetView showGridLines="0" zoomScaleNormal="100" zoomScaleSheetLayoutView="100" workbookViewId="0">
      <selection activeCell="I47" sqref="I47"/>
    </sheetView>
  </sheetViews>
  <sheetFormatPr defaultRowHeight="12.75" x14ac:dyDescent="0.2"/>
  <cols>
    <col min="1" max="1" width="5.7109375" style="2" customWidth="1"/>
    <col min="2" max="2" width="5.85546875" style="2" customWidth="1"/>
    <col min="3" max="3" width="25.7109375" style="2" customWidth="1"/>
    <col min="4" max="4" width="3.7109375" style="2" customWidth="1"/>
    <col min="5" max="5" width="30.7109375" style="2" customWidth="1"/>
    <col min="6" max="16384" width="9.140625" style="2"/>
  </cols>
  <sheetData>
    <row r="1" spans="1:50" ht="20.100000000000001" customHeight="1" x14ac:dyDescent="0.2">
      <c r="D1" s="1"/>
    </row>
    <row r="2" spans="1:50" ht="12" customHeight="1" x14ac:dyDescent="0.2">
      <c r="A2" s="4"/>
      <c r="B2" s="4"/>
      <c r="C2" s="4"/>
      <c r="D2" s="3"/>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spans="1:50" ht="14.1" customHeight="1" x14ac:dyDescent="0.2">
      <c r="A3" s="4"/>
      <c r="B3" s="4"/>
      <c r="C3" s="24"/>
      <c r="D3" s="1838" t="s">
        <v>66</v>
      </c>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spans="1:50" ht="14.1" customHeight="1" x14ac:dyDescent="0.2">
      <c r="A4" s="4"/>
      <c r="B4" s="4"/>
      <c r="C4" s="5"/>
      <c r="D4" s="1838"/>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spans="1:50" ht="14.1" customHeight="1" x14ac:dyDescent="0.2">
      <c r="A5" s="4"/>
      <c r="B5" s="4"/>
      <c r="C5" s="5"/>
      <c r="D5" s="1838"/>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spans="1:50" ht="14.1" customHeight="1" x14ac:dyDescent="0.2">
      <c r="A6" s="4"/>
      <c r="B6" s="4"/>
      <c r="C6" s="1839" t="s">
        <v>144</v>
      </c>
      <c r="D6" s="1838"/>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spans="1:50" ht="14.1" customHeight="1" x14ac:dyDescent="0.2">
      <c r="A7" s="4"/>
      <c r="B7" s="4"/>
      <c r="C7" s="1839"/>
      <c r="D7" s="1838"/>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spans="1:50" ht="14.1" customHeight="1" x14ac:dyDescent="0.2">
      <c r="A8" s="4"/>
      <c r="B8" s="4"/>
      <c r="C8" s="1839"/>
      <c r="D8" s="1838"/>
      <c r="E8" s="4"/>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spans="1:50" ht="14.1" customHeight="1" x14ac:dyDescent="0.2">
      <c r="A9" s="4"/>
      <c r="B9" s="4"/>
      <c r="C9" s="1839"/>
      <c r="D9" s="1838"/>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spans="1:50" ht="14.1" customHeight="1" x14ac:dyDescent="0.2">
      <c r="A10" s="4"/>
      <c r="B10" s="4"/>
      <c r="C10" s="1839"/>
      <c r="D10" s="1838"/>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spans="1:50" ht="14.1" customHeight="1" x14ac:dyDescent="0.2">
      <c r="A11" s="4"/>
      <c r="B11" s="4"/>
      <c r="C11" s="1839"/>
      <c r="D11" s="1838"/>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spans="1:50" ht="14.1" customHeight="1" x14ac:dyDescent="0.2">
      <c r="A12" s="4"/>
      <c r="B12" s="4"/>
      <c r="C12" s="1840"/>
      <c r="D12" s="1838"/>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spans="1:50" ht="14.1" customHeight="1" x14ac:dyDescent="0.2">
      <c r="A13" s="4"/>
      <c r="B13" s="4"/>
      <c r="C13" s="1841"/>
      <c r="D13" s="1838"/>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spans="1:50" ht="14.1" customHeight="1" x14ac:dyDescent="0.2">
      <c r="A14" s="1835" t="s">
        <v>72</v>
      </c>
      <c r="B14" s="1835" t="s">
        <v>70</v>
      </c>
      <c r="C14" s="1835" t="s">
        <v>68</v>
      </c>
      <c r="D14" s="1838"/>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spans="1:50" ht="14.1" customHeight="1" x14ac:dyDescent="0.2">
      <c r="A15" s="1836"/>
      <c r="B15" s="1836"/>
      <c r="C15" s="1836"/>
      <c r="D15" s="1838"/>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spans="1:50" ht="14.1" customHeight="1" x14ac:dyDescent="0.2">
      <c r="A16" s="1836"/>
      <c r="B16" s="1836"/>
      <c r="C16" s="1836"/>
      <c r="D16" s="1838"/>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spans="1:50" ht="14.1" customHeight="1" x14ac:dyDescent="0.2">
      <c r="A17" s="1836"/>
      <c r="B17" s="1836"/>
      <c r="C17" s="1836"/>
      <c r="D17" s="1838"/>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spans="1:50" ht="14.1" customHeight="1" x14ac:dyDescent="0.2">
      <c r="A18" s="1836"/>
      <c r="B18" s="1836"/>
      <c r="C18" s="1836"/>
      <c r="D18" s="1838"/>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spans="1:50" ht="14.1" customHeight="1" x14ac:dyDescent="0.2">
      <c r="A19" s="1836"/>
      <c r="B19" s="1836"/>
      <c r="C19" s="1836"/>
      <c r="D19" s="1838"/>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spans="1:50" ht="14.1" customHeight="1" x14ac:dyDescent="0.2">
      <c r="A20" s="1837"/>
      <c r="B20" s="1837"/>
      <c r="C20" s="1837"/>
      <c r="D20" s="1838"/>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spans="1:50" ht="15.95" customHeight="1" x14ac:dyDescent="0.2">
      <c r="A21" s="8"/>
      <c r="B21" s="9"/>
      <c r="C21" s="8"/>
      <c r="D21" s="12">
        <v>1</v>
      </c>
    </row>
    <row r="22" spans="1:50" ht="15.95" customHeight="1" x14ac:dyDescent="0.2">
      <c r="A22" s="8"/>
      <c r="B22" s="9"/>
      <c r="C22" s="8"/>
      <c r="D22" s="13">
        <v>2</v>
      </c>
    </row>
    <row r="23" spans="1:50" ht="15.95" customHeight="1" thickBot="1" x14ac:dyDescent="0.25">
      <c r="A23" s="20"/>
      <c r="B23" s="21"/>
      <c r="C23" s="20"/>
      <c r="D23" s="19">
        <v>3</v>
      </c>
    </row>
    <row r="24" spans="1:50" ht="15.95" customHeight="1" thickTop="1" x14ac:dyDescent="0.2">
      <c r="A24" s="7"/>
      <c r="B24" s="15"/>
      <c r="C24" s="7"/>
      <c r="D24" s="14">
        <v>4</v>
      </c>
      <c r="G24" s="4"/>
    </row>
    <row r="25" spans="1:50" ht="15.95" customHeight="1" x14ac:dyDescent="0.2">
      <c r="A25" s="8"/>
      <c r="B25" s="9"/>
      <c r="C25" s="8"/>
      <c r="D25" s="12">
        <v>5</v>
      </c>
    </row>
    <row r="26" spans="1:50" ht="15.95" customHeight="1" thickBot="1" x14ac:dyDescent="0.25">
      <c r="A26" s="20"/>
      <c r="B26" s="21"/>
      <c r="C26" s="20"/>
      <c r="D26" s="19">
        <v>6</v>
      </c>
    </row>
    <row r="27" spans="1:50" ht="15.95" customHeight="1" thickTop="1" x14ac:dyDescent="0.2">
      <c r="A27" s="8"/>
      <c r="B27" s="9"/>
      <c r="C27" s="8"/>
      <c r="D27" s="12">
        <v>7</v>
      </c>
    </row>
    <row r="28" spans="1:50" ht="15.95" customHeight="1" x14ac:dyDescent="0.2">
      <c r="A28" s="8"/>
      <c r="B28" s="9"/>
      <c r="C28" s="8"/>
      <c r="D28" s="12">
        <v>8</v>
      </c>
    </row>
    <row r="29" spans="1:50" ht="15.95" customHeight="1" thickBot="1" x14ac:dyDescent="0.25">
      <c r="A29" s="20"/>
      <c r="B29" s="21"/>
      <c r="C29" s="20"/>
      <c r="D29" s="19">
        <v>9</v>
      </c>
    </row>
    <row r="30" spans="1:50" ht="15.95" customHeight="1" thickTop="1" x14ac:dyDescent="0.2">
      <c r="A30" s="8"/>
      <c r="B30" s="9"/>
      <c r="C30" s="8"/>
      <c r="D30" s="12">
        <v>10</v>
      </c>
    </row>
    <row r="31" spans="1:50" ht="15.95" customHeight="1" x14ac:dyDescent="0.2">
      <c r="A31" s="8"/>
      <c r="B31" s="9"/>
      <c r="C31" s="8"/>
      <c r="D31" s="12">
        <v>11</v>
      </c>
    </row>
    <row r="32" spans="1:50" ht="15.95" customHeight="1" thickBot="1" x14ac:dyDescent="0.25">
      <c r="A32" s="20"/>
      <c r="B32" s="21"/>
      <c r="C32" s="20"/>
      <c r="D32" s="19">
        <v>12</v>
      </c>
    </row>
    <row r="33" spans="1:4" ht="15.95" customHeight="1" thickTop="1" x14ac:dyDescent="0.2">
      <c r="A33" s="8"/>
      <c r="B33" s="9"/>
      <c r="C33" s="8"/>
      <c r="D33" s="12">
        <v>13</v>
      </c>
    </row>
    <row r="34" spans="1:4" ht="15.95" customHeight="1" x14ac:dyDescent="0.2">
      <c r="A34" s="8"/>
      <c r="B34" s="9"/>
      <c r="C34" s="8"/>
      <c r="D34" s="12">
        <v>14</v>
      </c>
    </row>
    <row r="35" spans="1:4" ht="15.95" customHeight="1" x14ac:dyDescent="0.2">
      <c r="A35" s="8"/>
      <c r="B35" s="9"/>
      <c r="C35" s="8"/>
      <c r="D35" s="12">
        <v>15</v>
      </c>
    </row>
  </sheetData>
  <customSheetViews>
    <customSheetView guid="{87C6E031-6671-4D20-A947-4ABBDA5EC8EA}" showGridLines="0">
      <selection activeCell="V37" sqref="V37"/>
      <pageMargins left="0.2" right="0.2" top="0.75" bottom="0.2" header="0.25" footer="0"/>
      <pageSetup orientation="landscape" horizontalDpi="300" verticalDpi="300" r:id="rId1"/>
      <headerFooter alignWithMargins="0">
        <oddFooter>&amp;C&amp;P</oddFooter>
      </headerFooter>
    </customSheetView>
    <customSheetView guid="{21CA7D52-6405-4709-96E4-5DB6BEC63013}" showGridLines="0">
      <pageMargins left="0.2" right="0.2" top="0.75" bottom="0.2" header="0.25" footer="0"/>
      <pageSetup orientation="landscape" horizontalDpi="300" verticalDpi="300" r:id="rId2"/>
      <headerFooter alignWithMargins="0">
        <oddFooter>&amp;C&amp;P</oddFooter>
      </headerFooter>
    </customSheetView>
    <customSheetView guid="{26C2C0D3-D8B4-4F1E-9615-4F8590F048BD}" showGridLines="0">
      <selection activeCell="V37" sqref="V37"/>
      <pageMargins left="0.2" right="0.2" top="0.75" bottom="0.2" header="0.25" footer="0"/>
      <pageSetup orientation="landscape" horizontalDpi="300" verticalDpi="300" r:id="rId3"/>
      <headerFooter alignWithMargins="0">
        <oddFooter>&amp;C&amp;P</oddFooter>
      </headerFooter>
    </customSheetView>
  </customSheetViews>
  <mergeCells count="5">
    <mergeCell ref="A14:A20"/>
    <mergeCell ref="B14:B20"/>
    <mergeCell ref="C14:C20"/>
    <mergeCell ref="D3:D20"/>
    <mergeCell ref="C6:C13"/>
  </mergeCells>
  <phoneticPr fontId="0" type="noConversion"/>
  <pageMargins left="0.2" right="0.2" top="0.75" bottom="0.2" header="0.25" footer="0"/>
  <pageSetup orientation="landscape" r:id="rId4"/>
  <headerFooter alignWithMargins="0">
    <oddFooter>&amp;C&amp;P</oddFooter>
  </headerFooter>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16</vt:i4>
      </vt:variant>
    </vt:vector>
  </HeadingPairs>
  <TitlesOfParts>
    <vt:vector size="33" baseType="lpstr">
      <vt:lpstr>Cover</vt:lpstr>
      <vt:lpstr>01-Ros</vt:lpstr>
      <vt:lpstr>02-А Edu</vt:lpstr>
      <vt:lpstr>02-B Edu</vt:lpstr>
      <vt:lpstr>03 Hea</vt:lpstr>
      <vt:lpstr>04 Job2</vt:lpstr>
      <vt:lpstr>05-A1 Agric.</vt:lpstr>
      <vt:lpstr>05-А2 Agric</vt:lpstr>
      <vt:lpstr>05-B Agric</vt:lpstr>
      <vt:lpstr>06 Self </vt:lpstr>
      <vt:lpstr>07-A OTH_INC</vt:lpstr>
      <vt:lpstr>07-B Remit</vt:lpstr>
      <vt:lpstr>8 sav</vt:lpstr>
      <vt:lpstr>9 Hous</vt:lpstr>
      <vt:lpstr>10 Dur</vt:lpstr>
      <vt:lpstr>11 NonFood</vt:lpstr>
      <vt:lpstr>Flap</vt:lpstr>
      <vt:lpstr>'02-А Edu'!Print_Area</vt:lpstr>
      <vt:lpstr>'05-A1 Agric.'!Print_Area</vt:lpstr>
      <vt:lpstr>'05-B Agric'!Print_Area</vt:lpstr>
      <vt:lpstr>'07-B Remit'!Print_Area</vt:lpstr>
      <vt:lpstr>'11 NonFood'!Print_Area</vt:lpstr>
      <vt:lpstr>'9 Hous'!Print_Area</vt:lpstr>
      <vt:lpstr>Cover!Print_Area</vt:lpstr>
      <vt:lpstr>'02-B Edu'!Print_Titles</vt:lpstr>
      <vt:lpstr>'03 Hea'!Print_Titles</vt:lpstr>
      <vt:lpstr>'05-A1 Agric.'!Print_Titles</vt:lpstr>
      <vt:lpstr>'05-B Agric'!Print_Titles</vt:lpstr>
      <vt:lpstr>'05-А2 Agric'!Print_Titles</vt:lpstr>
      <vt:lpstr>'07-B Remit'!Print_Titles</vt:lpstr>
      <vt:lpstr>'10 Dur'!Print_Titles</vt:lpstr>
      <vt:lpstr>'11 NonFood'!Print_Titles</vt:lpstr>
      <vt:lpstr>'8 sav'!Print_Titles</vt:lpstr>
    </vt:vector>
  </TitlesOfParts>
  <Company>nso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Selenge Tsedev</dc:creator>
  <cp:lastModifiedBy>Undral</cp:lastModifiedBy>
  <cp:lastPrinted>2017-03-20T07:11:54Z</cp:lastPrinted>
  <dcterms:created xsi:type="dcterms:W3CDTF">2007-05-22T02:24:19Z</dcterms:created>
  <dcterms:modified xsi:type="dcterms:W3CDTF">2017-04-03T01:09:03Z</dcterms:modified>
</cp:coreProperties>
</file>